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\Development\Private\WebSites\andibellstedt.com\content\posts\004_dnsserver-debug-logging\"/>
    </mc:Choice>
  </mc:AlternateContent>
  <xr:revisionPtr revIDLastSave="0" documentId="13_ncr:1_{C1B9EE43-57EC-440D-B4DE-73D9EE0DF68E}" xr6:coauthVersionLast="47" xr6:coauthVersionMax="47" xr10:uidLastSave="{00000000-0000-0000-0000-000000000000}"/>
  <bookViews>
    <workbookView xWindow="-98" yWindow="-98" windowWidth="28996" windowHeight="17475" xr2:uid="{2FA16FA5-82A8-4784-9732-87187C6D71F4}"/>
  </bookViews>
  <sheets>
    <sheet name="PD_Overview" sheetId="8" r:id="rId1"/>
    <sheet name="PD_Traffic-per-Network" sheetId="3" r:id="rId2"/>
    <sheet name="PD_Client-per-Network" sheetId="4" r:id="rId3"/>
    <sheet name="Data_PacketStatistic" sheetId="2" r:id="rId4"/>
    <sheet name="Lookup-IP" sheetId="5" r:id="rId5"/>
    <sheet name="Network-Lookup" sheetId="1" r:id="rId6"/>
  </sheets>
  <definedNames>
    <definedName name="_xlcn.WorksheetConnection_DNS_Statistics.xlsxLookup_IP1" hidden="1">T_LookupIP[]</definedName>
    <definedName name="ExternalData_1" localSheetId="3" hidden="1">Data_PacketStatistic!$A$2:$H$324</definedName>
    <definedName name="ExternalData_2" localSheetId="4" hidden="1">'Lookup-IP'!$A$1:$D$13</definedName>
  </definedNames>
  <calcPr calcId="191029"/>
  <pivotCaches>
    <pivotCache cacheId="64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Lookup_IP" name="Lookup_IP" connection="WorksheetConnection_DNS_Statistics.xlsx!Lookup_IP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48CBF9-42BA-47E0-93E8-A225C6B15F55}" keepAlive="1" name="Query - CSV" description="Connection to the 'CSV' query in the workbook." type="5" refreshedVersion="8" background="1" saveData="1">
    <dbPr connection="Provider=Microsoft.Mashup.OleDb.1;Data Source=$Workbook$;Location=CSV;Extended Properties=&quot;&quot;" command="SELECT * FROM [CSV]"/>
  </connection>
  <connection id="2" xr16:uid="{95F4DF8D-2AA0-47A6-B68F-0CFDDF487BD7}" keepAlive="1" name="Query - Lookup-IP" description="Connection to the 'Lookup-IP' query in the workbook." type="5" refreshedVersion="8" background="1" saveData="1">
    <dbPr connection="Provider=Microsoft.Mashup.OleDb.1;Data Source=$Workbook$;Location=Lookup-IP;Extended Properties=&quot;&quot;" command="SELECT * FROM [Lookup-IP]"/>
  </connection>
  <connection id="3" xr16:uid="{73B805A5-3881-4A14-BC7A-EA203B15EBB8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4" xr16:uid="{11628BD7-B537-49BA-A5E8-E51E2F8F0E86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5" xr16:uid="{BAE65020-35E6-4E0F-BE26-ABAB1B2D84CB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6" xr16:uid="{A7DA3CB2-7224-4397-A867-D7A467EA8EBC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7" xr16:uid="{9967DB7F-94A3-4F78-B375-0E8D2746D959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8104B5EF-A886-485B-8026-ED66BDD2D8BA}" name="WorksheetConnection_DNS_Statistics.xlsx!Lookup_IP" type="102" refreshedVersion="8" minRefreshableVersion="5">
    <extLst>
      <ext xmlns:x15="http://schemas.microsoft.com/office/spreadsheetml/2010/11/main" uri="{DE250136-89BD-433C-8126-D09CA5730AF9}">
        <x15:connection id="Lookup_IP" autoDelete="1">
          <x15:rangePr sourceName="_xlcn.WorksheetConnection_DNS_Statistics.xlsxLookup_IP1"/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<sst xmlns="http://schemas.openxmlformats.org/spreadsheetml/2006/main" count="2103" uniqueCount="95">
  <si>
    <t>Source.Name</t>
  </si>
  <si>
    <t>Date</t>
  </si>
  <si>
    <t>ClientIP</t>
  </si>
  <si>
    <t>Protocol</t>
  </si>
  <si>
    <t>Direction</t>
  </si>
  <si>
    <t>QuestionType</t>
  </si>
  <si>
    <t>Count</t>
  </si>
  <si>
    <t>ComputerName</t>
  </si>
  <si>
    <t>10.10.0.1</t>
  </si>
  <si>
    <t>UDP</t>
  </si>
  <si>
    <t>Rcv</t>
  </si>
  <si>
    <t>65</t>
  </si>
  <si>
    <t>A</t>
  </si>
  <si>
    <t>Snd</t>
  </si>
  <si>
    <t>10.10.0.11</t>
  </si>
  <si>
    <t>CNAME</t>
  </si>
  <si>
    <t>NS</t>
  </si>
  <si>
    <t>SOA</t>
  </si>
  <si>
    <t>10.10.0.20</t>
  </si>
  <si>
    <t>10.10.0.21</t>
  </si>
  <si>
    <t>10.10.0.22</t>
  </si>
  <si>
    <t>10.10.2.11</t>
  </si>
  <si>
    <t>10.10.2.12</t>
  </si>
  <si>
    <t>10.10.31.11</t>
  </si>
  <si>
    <t>10.10.31.31</t>
  </si>
  <si>
    <t>10.10.32.100</t>
  </si>
  <si>
    <t>SRV</t>
  </si>
  <si>
    <t>10.10.32.101</t>
  </si>
  <si>
    <t>127.0.0.1</t>
  </si>
  <si>
    <t>TCP</t>
  </si>
  <si>
    <t>TKEY</t>
  </si>
  <si>
    <t>Import</t>
  </si>
  <si>
    <t>ClientIPType</t>
  </si>
  <si>
    <t>CalculatedData</t>
  </si>
  <si>
    <t>Network</t>
  </si>
  <si>
    <t>NetworkID</t>
  </si>
  <si>
    <t>NetworkName</t>
  </si>
  <si>
    <t>10.10.0.0/24</t>
  </si>
  <si>
    <t>10.10.2.0/24</t>
  </si>
  <si>
    <t>10.10.31.0/24</t>
  </si>
  <si>
    <t>10.10.32.0/24</t>
  </si>
  <si>
    <t>CalendarWeek</t>
  </si>
  <si>
    <t>MonthShort</t>
  </si>
  <si>
    <t>Month</t>
  </si>
  <si>
    <t>Grand Total</t>
  </si>
  <si>
    <t>Year</t>
  </si>
  <si>
    <t>(All)</t>
  </si>
  <si>
    <t>Sum of Count</t>
  </si>
  <si>
    <t>Week</t>
  </si>
  <si>
    <t>Day</t>
  </si>
  <si>
    <t>03 Mrz</t>
  </si>
  <si>
    <t>2 Di</t>
  </si>
  <si>
    <t>3 Mi</t>
  </si>
  <si>
    <t>Row Labels</t>
  </si>
  <si>
    <t>Private</t>
  </si>
  <si>
    <t>Column Labels</t>
  </si>
  <si>
    <t>Unknown</t>
  </si>
  <si>
    <t>AD</t>
  </si>
  <si>
    <t>FQDN</t>
  </si>
  <si>
    <t>Name</t>
  </si>
  <si>
    <t>Domain</t>
  </si>
  <si>
    <t>ClientDomain</t>
  </si>
  <si>
    <t>ClientName</t>
  </si>
  <si>
    <t>ClientFQDN</t>
  </si>
  <si>
    <t>CW 12</t>
  </si>
  <si>
    <t>4 Do</t>
  </si>
  <si>
    <t>PAW</t>
  </si>
  <si>
    <t>&lt;name not resolveable by DNS&gt;</t>
  </si>
  <si>
    <t>DC01.TemplateCorp.company.com</t>
  </si>
  <si>
    <t>DC01</t>
  </si>
  <si>
    <t>TemplateCorp.company.com</t>
  </si>
  <si>
    <t>CA01.TemplateCorp.company.com</t>
  </si>
  <si>
    <t>CA01</t>
  </si>
  <si>
    <t>CA02.TemplateCorp.company.com</t>
  </si>
  <si>
    <t>CA02</t>
  </si>
  <si>
    <t>CA03.TemplateCorp.company.com</t>
  </si>
  <si>
    <t>CA03</t>
  </si>
  <si>
    <t>DHCP01.TemplateCorp.company.com</t>
  </si>
  <si>
    <t>DHCP01</t>
  </si>
  <si>
    <t>DHCP02.TemplateCorp.company.com</t>
  </si>
  <si>
    <t>DHCP02</t>
  </si>
  <si>
    <t>PAW01.TemplateCorp.company.com</t>
  </si>
  <si>
    <t>PAW01</t>
  </si>
  <si>
    <t>TASK01.TemplateCorp.company.com</t>
  </si>
  <si>
    <t>TASK01</t>
  </si>
  <si>
    <t>LOG01.TemplateCorp.company.com</t>
  </si>
  <si>
    <t>LOG01</t>
  </si>
  <si>
    <t>REPO01.TemplateCorp.company.com</t>
  </si>
  <si>
    <t>REPO01</t>
  </si>
  <si>
    <t>Localhost on DNS server</t>
  </si>
  <si>
    <t>DnsDebugLog_DC01.TemplateCorp.company.com_2026-03-19T052050Z_PacketStatistic.csv</t>
  </si>
  <si>
    <t>Server</t>
  </si>
  <si>
    <t>Infra</t>
  </si>
  <si>
    <t>DnsDebugLog_DC01.TemplateCorp.company.com_2026-03-18T114323Z_PacketStatistic.csv</t>
  </si>
  <si>
    <t>DnsDebugLog_DC01.TemplateCorp.company.com_2026-03-17T183726Z_PacketStatistic.csv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</si>
</sst>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" fillId="3" borderId="0" xfId="2"/>
    <xf numFmtId="49" fontId="0" fillId="0" borderId="0" xfId="0" quotePrefix="1" applyNumberFormat="1"/>
    <xf numFmtId="49" fontId="0" fillId="0" borderId="0" xfId="0" applyNumberFormat="1"/>
    <xf numFmtId="0" fontId="0" fillId="0" borderId="0" xfId="0" pivotButton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0" fillId="0" borderId="0" xfId="0" pivotButton="1" applyAlignment="1">
      <alignment horizontal="left"/>
    </xf>
    <xf numFmtId="0" fontId="1" fillId="2" borderId="0" xfId="1" applyAlignment="1">
      <alignment horizontal="center"/>
    </xf>
    <xf numFmtId="0" fontId="0" fillId="0" borderId="0" xfId="0" applyNumberFormat="1"/>
  </cellXfs>
  <cellStyles count="3">
    <cellStyle name="Accent1" xfId="1" builtinId="29"/>
    <cellStyle name="Accent2" xfId="2" builtinId="33"/>
    <cellStyle name="Normal" xfId="0" builtinId="0"/>
  </cellStyles>
  <dxfs count="39">
    <dxf>
      <alignment horizontal="right"/>
    </dxf>
    <dxf>
      <alignment horizontal="right"/>
    </dxf>
    <dxf>
      <alignment horizontal="left"/>
    </dxf>
    <dxf>
      <alignment horizontal="left"/>
    </dxf>
    <dxf>
      <numFmt numFmtId="19" formatCode="dd/mm/yyyy"/>
    </dxf>
    <dxf>
      <alignment horizontal="right"/>
    </dxf>
    <dxf>
      <alignment horizontal="righ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left"/>
    </dxf>
    <dxf>
      <alignment horizontal="left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/>
    </dxf>
    <dxf>
      <alignment horizontal="left"/>
    </dxf>
    <dxf>
      <alignment horizontal="right"/>
    </dxf>
    <dxf>
      <alignment horizontal="right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[dns-stats.xlsx]PD_Overview!PivotTable2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Traffic per Protocol on DNS Server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PD_Overview!$B$7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C2-49D3-B201-3A5A7585B3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C2-49D3-B201-3A5A7585B329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PD_Overview!$A$8:$A$10</c:f>
              <c:strCache>
                <c:ptCount val="2"/>
                <c:pt idx="0">
                  <c:v>TCP</c:v>
                </c:pt>
                <c:pt idx="1">
                  <c:v>UDP</c:v>
                </c:pt>
              </c:strCache>
            </c:strRef>
          </c:cat>
          <c:val>
            <c:numRef>
              <c:f>PD_Overview!$B$8:$B$10</c:f>
              <c:numCache>
                <c:formatCode>General</c:formatCode>
                <c:ptCount val="2"/>
                <c:pt idx="0">
                  <c:v>4</c:v>
                </c:pt>
                <c:pt idx="1">
                  <c:v>62688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C-45D2-B0D8-C5230BB62A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[dns-stats.xlsx]PD_Overview!PivotTable3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Request Type split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PD_Overview!$E$7:$E$8</c:f>
              <c:strCache>
                <c:ptCount val="1"/>
                <c:pt idx="0">
                  <c:v>65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PD_Overview!$E$9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3DB-4CFE-BB5F-423B8005DD95}"/>
            </c:ext>
          </c:extLst>
        </c:ser>
        <c:ser>
          <c:idx val="1"/>
          <c:order val="1"/>
          <c:tx>
            <c:strRef>
              <c:f>PD_Overview!$F$7:$F$8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PD_Overview!$F$9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3DB-4CFE-BB5F-423B8005DD95}"/>
            </c:ext>
          </c:extLst>
        </c:ser>
        <c:ser>
          <c:idx val="2"/>
          <c:order val="2"/>
          <c:tx>
            <c:strRef>
              <c:f>PD_Overview!$G$7:$G$8</c:f>
              <c:strCache>
                <c:ptCount val="1"/>
                <c:pt idx="0">
                  <c:v>CNAME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PD_Overview!$G$9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B-4CFE-BB5F-423B8005DD95}"/>
            </c:ext>
          </c:extLst>
        </c:ser>
        <c:ser>
          <c:idx val="3"/>
          <c:order val="3"/>
          <c:tx>
            <c:strRef>
              <c:f>PD_Overview!$H$7:$H$8</c:f>
              <c:strCache>
                <c:ptCount val="1"/>
                <c:pt idx="0">
                  <c:v>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PD_Overview!$H$9</c:f>
              <c:numCache>
                <c:formatCode>General</c:formatCode>
                <c:ptCount val="1"/>
                <c:pt idx="0">
                  <c:v>34278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DB-4CFE-BB5F-423B8005DD95}"/>
            </c:ext>
          </c:extLst>
        </c:ser>
        <c:ser>
          <c:idx val="4"/>
          <c:order val="4"/>
          <c:tx>
            <c:strRef>
              <c:f>PD_Overview!$I$7:$I$8</c:f>
              <c:strCache>
                <c:ptCount val="1"/>
                <c:pt idx="0">
                  <c:v>SOA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PD_Overview!$I$9</c:f>
              <c:numCache>
                <c:formatCode>General</c:formatCode>
                <c:ptCount val="1"/>
                <c:pt idx="0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B-4CFE-BB5F-423B8005DD95}"/>
            </c:ext>
          </c:extLst>
        </c:ser>
        <c:ser>
          <c:idx val="5"/>
          <c:order val="5"/>
          <c:tx>
            <c:strRef>
              <c:f>PD_Overview!$J$7:$J$8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PD_Overview!$J$9</c:f>
              <c:numCache>
                <c:formatCode>General</c:formatCode>
                <c:ptCount val="1"/>
                <c:pt idx="0">
                  <c:v>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DB-4CFE-BB5F-423B8005DD95}"/>
            </c:ext>
          </c:extLst>
        </c:ser>
        <c:ser>
          <c:idx val="6"/>
          <c:order val="6"/>
          <c:tx>
            <c:strRef>
              <c:f>PD_Overview!$K$7:$K$8</c:f>
              <c:strCache>
                <c:ptCount val="1"/>
                <c:pt idx="0">
                  <c:v>TKEY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PD_Overview!$D$9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PD_Overview!$K$9</c:f>
              <c:numCache>
                <c:formatCode>General</c:formatCode>
                <c:ptCount val="1"/>
                <c:pt idx="0">
                  <c:v>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DB-4CFE-BB5F-423B8005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7030416"/>
        <c:axId val="1667031856"/>
      </c:barChart>
      <c:catAx>
        <c:axId val="166703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67031856"/>
        <c:crosses val="autoZero"/>
        <c:auto val="1"/>
        <c:lblAlgn val="ctr"/>
        <c:lblOffset val="100"/>
        <c:noMultiLvlLbl val="0"/>
      </c:catAx>
      <c:valAx>
        <c:axId val="1667031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703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[dns-stats.xlsx]PD_Overview!PivotTable4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 Network split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PD_Overview!$H$7:$H$8</c:f>
              <c:strCache>
                <c:ptCount val="1"/>
                <c:pt idx="0">
                  <c:v>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PD_Overview!$G$9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PD_Overview!$H$9</c:f>
              <c:numCache>
                <c:formatCode>General</c:formatCode>
                <c:ptCount val="1"/>
                <c:pt idx="0">
                  <c:v>34278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4-4141-8D6F-B3155FC8A2A6}"/>
            </c:ext>
          </c:extLst>
        </c:ser>
        <c:ser>
          <c:idx val="1"/>
          <c:order val="1"/>
          <c:tx>
            <c:strRef>
              <c:f>PD_Overview!$I$7:$I$8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04-4141-8D6F-B3155FC8A2A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04-4141-8D6F-B3155FC8A2A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PD_Overview!$G$9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PD_Overview!$I$9</c:f>
              <c:numCache>
                <c:formatCode>General</c:formatCode>
                <c:ptCount val="1"/>
                <c:pt idx="0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04-4141-8D6F-B3155FC8A2A6}"/>
            </c:ext>
          </c:extLst>
        </c:ser>
        <c:ser>
          <c:idx val="2"/>
          <c:order val="2"/>
          <c:tx>
            <c:strRef>
              <c:f>PD_Overview!$J$7:$J$8</c:f>
              <c:strCache>
                <c:ptCount val="1"/>
                <c:pt idx="0">
                  <c:v>Infra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D04-4141-8D6F-B3155FC8A2A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PD_Overview!$G$9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PD_Overview!$J$9</c:f>
              <c:numCache>
                <c:formatCode>General</c:formatCode>
                <c:ptCount val="1"/>
                <c:pt idx="0">
                  <c:v>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04-4141-8D6F-B3155FC8A2A6}"/>
            </c:ext>
          </c:extLst>
        </c:ser>
        <c:ser>
          <c:idx val="3"/>
          <c:order val="3"/>
          <c:tx>
            <c:strRef>
              <c:f>PD_Overview!$K$7:$K$8</c:f>
              <c:strCache>
                <c:ptCount val="1"/>
                <c:pt idx="0">
                  <c:v>PAW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D04-4141-8D6F-B3155FC8A2A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PD_Overview!$G$9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PD_Overview!$K$9</c:f>
              <c:numCache>
                <c:formatCode>General</c:formatCode>
                <c:ptCount val="1"/>
                <c:pt idx="0">
                  <c:v>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04-4141-8D6F-B3155FC8A2A6}"/>
            </c:ext>
          </c:extLst>
        </c:ser>
        <c:ser>
          <c:idx val="4"/>
          <c:order val="4"/>
          <c:tx>
            <c:strRef>
              <c:f>PD_Overview!$L$7:$L$8</c:f>
              <c:strCache>
                <c:ptCount val="1"/>
                <c:pt idx="0">
                  <c:v>Server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D04-4141-8D6F-B3155FC8A2A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PD_Overview!$G$9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PD_Overview!$L$9</c:f>
              <c:numCache>
                <c:formatCode>General</c:formatCode>
                <c:ptCount val="1"/>
                <c:pt idx="0">
                  <c:v>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04-4141-8D6F-B3155FC8A2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816758016"/>
        <c:axId val="816745536"/>
      </c:barChart>
      <c:catAx>
        <c:axId val="81675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6745536"/>
        <c:crosses val="autoZero"/>
        <c:auto val="1"/>
        <c:lblAlgn val="ctr"/>
        <c:lblOffset val="100"/>
        <c:noMultiLvlLbl val="0"/>
      </c:catAx>
      <c:valAx>
        <c:axId val="8167455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75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[dns-stats.xlsx]PD_Overview!PivotTable5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Traffic per Direction</a:t>
            </a:r>
            <a:r>
              <a:rPr lang="en-US" baseline="0"/>
              <a:t> on DNS Server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PD_Overview!$B$14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3C-4715-BC90-F777494A31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3C-4715-BC90-F777494A317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PD_Overview!$A$15:$A$17</c:f>
              <c:strCache>
                <c:ptCount val="2"/>
                <c:pt idx="0">
                  <c:v>Rcv</c:v>
                </c:pt>
                <c:pt idx="1">
                  <c:v>Snd</c:v>
                </c:pt>
              </c:strCache>
            </c:strRef>
          </c:cat>
          <c:val>
            <c:numRef>
              <c:f>PD_Overview!$B$15:$B$17</c:f>
              <c:numCache>
                <c:formatCode>General</c:formatCode>
                <c:ptCount val="2"/>
                <c:pt idx="0">
                  <c:v>33546</c:v>
                </c:pt>
                <c:pt idx="1">
                  <c:v>29146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9-4688-B6FF-5D7C9579FAF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[dns-stats.xlsx]PD_Traffic-per-Network!PivotTable1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>
              <a:alpha val="85000"/>
            </a:schemeClr>
          </a:solidFill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ln w="31750" cap="rnd" cmpd="sng" algn="ctr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'PD_Traffic-per-Network'!$G$6:$G$7</c:f>
              <c:strCache>
                <c:ptCount val="1"/>
                <c:pt idx="0">
                  <c:v>Unknown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'PD_Traffic-per-Network'!$C$8:$F$11</c:f>
              <c:multiLvlStrCache>
                <c:ptCount val="3"/>
                <c:lvl>
                  <c:pt idx="0">
                    <c:v>4 Do</c:v>
                  </c:pt>
                  <c:pt idx="1">
                    <c:v>3 Mi</c:v>
                  </c:pt>
                  <c:pt idx="2">
                    <c:v>2 Di</c:v>
                  </c:pt>
                </c:lvl>
                <c:lvl>
                  <c:pt idx="0">
                    <c:v>19.03.2026</c:v>
                  </c:pt>
                  <c:pt idx="1">
                    <c:v>18.03.2026</c:v>
                  </c:pt>
                  <c:pt idx="2">
                    <c:v>17.03.2026</c:v>
                  </c:pt>
                </c:lvl>
                <c:lvl>
                  <c:pt idx="0">
                    <c:v>CW 12</c:v>
                  </c:pt>
                </c:lvl>
                <c:lvl>
                  <c:pt idx="0">
                    <c:v>03 Mrz</c:v>
                  </c:pt>
                </c:lvl>
              </c:multiLvlStrCache>
            </c:multiLvlStrRef>
          </c:cat>
          <c:val>
            <c:numRef>
              <c:f>'PD_Traffic-per-Network'!$G$8:$G$11</c:f>
              <c:numCache>
                <c:formatCode>#,##0</c:formatCode>
                <c:ptCount val="3"/>
                <c:pt idx="0">
                  <c:v>251</c:v>
                </c:pt>
                <c:pt idx="1">
                  <c:v>252</c:v>
                </c:pt>
                <c:pt idx="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0-4E12-9A9C-03AFA0DEC302}"/>
            </c:ext>
          </c:extLst>
        </c:ser>
        <c:ser>
          <c:idx val="1"/>
          <c:order val="1"/>
          <c:tx>
            <c:strRef>
              <c:f>'PD_Traffic-per-Network'!$H$6:$H$7</c:f>
              <c:strCache>
                <c:ptCount val="1"/>
                <c:pt idx="0">
                  <c:v>AD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'PD_Traffic-per-Network'!$C$8:$F$11</c:f>
              <c:multiLvlStrCache>
                <c:ptCount val="3"/>
                <c:lvl>
                  <c:pt idx="0">
                    <c:v>4 Do</c:v>
                  </c:pt>
                  <c:pt idx="1">
                    <c:v>3 Mi</c:v>
                  </c:pt>
                  <c:pt idx="2">
                    <c:v>2 Di</c:v>
                  </c:pt>
                </c:lvl>
                <c:lvl>
                  <c:pt idx="0">
                    <c:v>19.03.2026</c:v>
                  </c:pt>
                  <c:pt idx="1">
                    <c:v>18.03.2026</c:v>
                  </c:pt>
                  <c:pt idx="2">
                    <c:v>17.03.2026</c:v>
                  </c:pt>
                </c:lvl>
                <c:lvl>
                  <c:pt idx="0">
                    <c:v>CW 12</c:v>
                  </c:pt>
                </c:lvl>
                <c:lvl>
                  <c:pt idx="0">
                    <c:v>03 Mrz</c:v>
                  </c:pt>
                </c:lvl>
              </c:multiLvlStrCache>
            </c:multiLvlStrRef>
          </c:cat>
          <c:val>
            <c:numRef>
              <c:f>'PD_Traffic-per-Network'!$H$8:$H$11</c:f>
              <c:numCache>
                <c:formatCode>#,##0</c:formatCode>
                <c:ptCount val="3"/>
                <c:pt idx="0">
                  <c:v>8112</c:v>
                </c:pt>
                <c:pt idx="1">
                  <c:v>8346</c:v>
                </c:pt>
                <c:pt idx="2">
                  <c:v>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A39-4D54-9AC6-0D2AFF171EB2}"/>
            </c:ext>
          </c:extLst>
        </c:ser>
        <c:ser>
          <c:idx val="2"/>
          <c:order val="2"/>
          <c:tx>
            <c:strRef>
              <c:f>'PD_Traffic-per-Network'!$I$6:$I$7</c:f>
              <c:strCache>
                <c:ptCount val="1"/>
                <c:pt idx="0">
                  <c:v>Infra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'PD_Traffic-per-Network'!$C$8:$F$11</c:f>
              <c:multiLvlStrCache>
                <c:ptCount val="3"/>
                <c:lvl>
                  <c:pt idx="0">
                    <c:v>4 Do</c:v>
                  </c:pt>
                  <c:pt idx="1">
                    <c:v>3 Mi</c:v>
                  </c:pt>
                  <c:pt idx="2">
                    <c:v>2 Di</c:v>
                  </c:pt>
                </c:lvl>
                <c:lvl>
                  <c:pt idx="0">
                    <c:v>19.03.2026</c:v>
                  </c:pt>
                  <c:pt idx="1">
                    <c:v>18.03.2026</c:v>
                  </c:pt>
                  <c:pt idx="2">
                    <c:v>17.03.2026</c:v>
                  </c:pt>
                </c:lvl>
                <c:lvl>
                  <c:pt idx="0">
                    <c:v>CW 12</c:v>
                  </c:pt>
                </c:lvl>
                <c:lvl>
                  <c:pt idx="0">
                    <c:v>03 Mrz</c:v>
                  </c:pt>
                </c:lvl>
              </c:multiLvlStrCache>
            </c:multiLvlStrRef>
          </c:cat>
          <c:val>
            <c:numRef>
              <c:f>'PD_Traffic-per-Network'!$I$8:$I$11</c:f>
              <c:numCache>
                <c:formatCode>#,##0</c:formatCode>
                <c:ptCount val="3"/>
                <c:pt idx="0">
                  <c:v>2138</c:v>
                </c:pt>
                <c:pt idx="1">
                  <c:v>2107</c:v>
                </c:pt>
                <c:pt idx="2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39-4D54-9AC6-0D2AFF171EB2}"/>
            </c:ext>
          </c:extLst>
        </c:ser>
        <c:ser>
          <c:idx val="3"/>
          <c:order val="3"/>
          <c:tx>
            <c:strRef>
              <c:f>'PD_Traffic-per-Network'!$J$6:$J$7</c:f>
              <c:strCache>
                <c:ptCount val="1"/>
                <c:pt idx="0">
                  <c:v>PAW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'PD_Traffic-per-Network'!$C$8:$F$11</c:f>
              <c:multiLvlStrCache>
                <c:ptCount val="3"/>
                <c:lvl>
                  <c:pt idx="0">
                    <c:v>4 Do</c:v>
                  </c:pt>
                  <c:pt idx="1">
                    <c:v>3 Mi</c:v>
                  </c:pt>
                  <c:pt idx="2">
                    <c:v>2 Di</c:v>
                  </c:pt>
                </c:lvl>
                <c:lvl>
                  <c:pt idx="0">
                    <c:v>19.03.2026</c:v>
                  </c:pt>
                  <c:pt idx="1">
                    <c:v>18.03.2026</c:v>
                  </c:pt>
                  <c:pt idx="2">
                    <c:v>17.03.2026</c:v>
                  </c:pt>
                </c:lvl>
                <c:lvl>
                  <c:pt idx="0">
                    <c:v>CW 12</c:v>
                  </c:pt>
                </c:lvl>
                <c:lvl>
                  <c:pt idx="0">
                    <c:v>03 Mrz</c:v>
                  </c:pt>
                </c:lvl>
              </c:multiLvlStrCache>
            </c:multiLvlStrRef>
          </c:cat>
          <c:val>
            <c:numRef>
              <c:f>'PD_Traffic-per-Network'!$J$8:$J$11</c:f>
              <c:numCache>
                <c:formatCode>#,##0</c:formatCode>
                <c:ptCount val="3"/>
                <c:pt idx="0">
                  <c:v>2326</c:v>
                </c:pt>
                <c:pt idx="1">
                  <c:v>2418</c:v>
                </c:pt>
                <c:pt idx="2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A39-4D54-9AC6-0D2AFF171EB2}"/>
            </c:ext>
          </c:extLst>
        </c:ser>
        <c:ser>
          <c:idx val="4"/>
          <c:order val="4"/>
          <c:tx>
            <c:strRef>
              <c:f>'PD_Traffic-per-Network'!$K$6:$K$7</c:f>
              <c:strCache>
                <c:ptCount val="1"/>
                <c:pt idx="0">
                  <c:v>Server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'PD_Traffic-per-Network'!$C$8:$F$11</c:f>
              <c:multiLvlStrCache>
                <c:ptCount val="3"/>
                <c:lvl>
                  <c:pt idx="0">
                    <c:v>4 Do</c:v>
                  </c:pt>
                  <c:pt idx="1">
                    <c:v>3 Mi</c:v>
                  </c:pt>
                  <c:pt idx="2">
                    <c:v>2 Di</c:v>
                  </c:pt>
                </c:lvl>
                <c:lvl>
                  <c:pt idx="0">
                    <c:v>19.03.2026</c:v>
                  </c:pt>
                  <c:pt idx="1">
                    <c:v>18.03.2026</c:v>
                  </c:pt>
                  <c:pt idx="2">
                    <c:v>17.03.2026</c:v>
                  </c:pt>
                </c:lvl>
                <c:lvl>
                  <c:pt idx="0">
                    <c:v>CW 12</c:v>
                  </c:pt>
                </c:lvl>
                <c:lvl>
                  <c:pt idx="0">
                    <c:v>03 Mrz</c:v>
                  </c:pt>
                </c:lvl>
              </c:multiLvlStrCache>
            </c:multiLvlStrRef>
          </c:cat>
          <c:val>
            <c:numRef>
              <c:f>'PD_Traffic-per-Network'!$K$8:$K$11</c:f>
              <c:numCache>
                <c:formatCode>#,##0</c:formatCode>
                <c:ptCount val="3"/>
                <c:pt idx="0">
                  <c:v>2424</c:v>
                </c:pt>
                <c:pt idx="1">
                  <c:v>2458</c:v>
                </c:pt>
                <c:pt idx="2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39-4D54-9AC6-0D2AFF171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92543"/>
        <c:axId val="404121551"/>
      </c:lineChart>
      <c:catAx>
        <c:axId val="16239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121551"/>
        <c:crosses val="autoZero"/>
        <c:auto val="1"/>
        <c:lblAlgn val="ctr"/>
        <c:lblOffset val="100"/>
        <c:noMultiLvlLbl val="0"/>
      </c:catAx>
      <c:valAx>
        <c:axId val="4041215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925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[dns-stats.xlsx]PD_Client-per-Network!PivotTable1</c:name>
    <c:fmtId val="0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'PD_Client-per-Network'!$C$5:$C$6</c:f>
              <c:strCache>
                <c:ptCount val="1"/>
                <c:pt idx="0">
                  <c:v>65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'PD_Client-per-Network'!$C$7:$C$25</c:f>
              <c:numCache>
                <c:formatCode>#,##0</c:formatCode>
                <c:ptCount val="12"/>
                <c:pt idx="1">
                  <c:v>400</c:v>
                </c:pt>
                <c:pt idx="8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C-478B-81B9-8FA3A03A6A3A}"/>
            </c:ext>
          </c:extLst>
        </c:ser>
        <c:ser>
          <c:idx val="1"/>
          <c:order val="1"/>
          <c:tx>
            <c:strRef>
              <c:f>'PD_Client-per-Network'!$D$5:$D$6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'PD_Client-per-Network'!$D$7:$D$25</c:f>
              <c:numCache>
                <c:formatCode>#,##0</c:formatCode>
                <c:ptCount val="12"/>
                <c:pt idx="0">
                  <c:v>535</c:v>
                </c:pt>
                <c:pt idx="1">
                  <c:v>7835</c:v>
                </c:pt>
                <c:pt idx="2">
                  <c:v>1230</c:v>
                </c:pt>
                <c:pt idx="3">
                  <c:v>1793</c:v>
                </c:pt>
                <c:pt idx="4">
                  <c:v>1903</c:v>
                </c:pt>
                <c:pt idx="5">
                  <c:v>1769</c:v>
                </c:pt>
                <c:pt idx="6">
                  <c:v>1939</c:v>
                </c:pt>
                <c:pt idx="7">
                  <c:v>1783</c:v>
                </c:pt>
                <c:pt idx="8">
                  <c:v>3099</c:v>
                </c:pt>
                <c:pt idx="9">
                  <c:v>1795</c:v>
                </c:pt>
                <c:pt idx="10">
                  <c:v>1653</c:v>
                </c:pt>
                <c:pt idx="11">
                  <c:v>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C-478B-81B9-8FA3A03A6A3A}"/>
            </c:ext>
          </c:extLst>
        </c:ser>
        <c:ser>
          <c:idx val="2"/>
          <c:order val="2"/>
          <c:tx>
            <c:strRef>
              <c:f>'PD_Client-per-Network'!$E$5:$E$6</c:f>
              <c:strCache>
                <c:ptCount val="1"/>
                <c:pt idx="0">
                  <c:v>CNAME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'PD_Client-per-Network'!$E$7:$E$25</c:f>
              <c:numCache>
                <c:formatCode>#,##0</c:formatCode>
                <c:ptCount val="12"/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C-478B-81B9-8FA3A03A6A3A}"/>
            </c:ext>
          </c:extLst>
        </c:ser>
        <c:ser>
          <c:idx val="3"/>
          <c:order val="3"/>
          <c:tx>
            <c:strRef>
              <c:f>'PD_Client-per-Network'!$F$5:$F$6</c:f>
              <c:strCache>
                <c:ptCount val="1"/>
                <c:pt idx="0">
                  <c:v>NS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'PD_Client-per-Network'!$F$7:$F$25</c:f>
              <c:numCache>
                <c:formatCode>#,##0</c:formatCode>
                <c:ptCount val="12"/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BC-478B-81B9-8FA3A03A6A3A}"/>
            </c:ext>
          </c:extLst>
        </c:ser>
        <c:ser>
          <c:idx val="4"/>
          <c:order val="4"/>
          <c:tx>
            <c:strRef>
              <c:f>'PD_Client-per-Network'!$G$5:$G$6</c:f>
              <c:strCache>
                <c:ptCount val="1"/>
                <c:pt idx="0">
                  <c:v>SOA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'PD_Client-per-Network'!$G$7:$G$25</c:f>
              <c:numCache>
                <c:formatCode>#,##0</c:formatCode>
                <c:ptCount val="12"/>
                <c:pt idx="2">
                  <c:v>2831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814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208</c:v>
                </c:pt>
                <c:pt idx="1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BC-478B-81B9-8FA3A03A6A3A}"/>
            </c:ext>
          </c:extLst>
        </c:ser>
        <c:ser>
          <c:idx val="5"/>
          <c:order val="5"/>
          <c:tx>
            <c:strRef>
              <c:f>'PD_Client-per-Network'!$H$5:$H$6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'PD_Client-per-Network'!$H$7:$H$25</c:f>
              <c:numCache>
                <c:formatCode>#,##0</c:formatCode>
                <c:ptCount val="12"/>
                <c:pt idx="2">
                  <c:v>3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24</c:v>
                </c:pt>
                <c:pt idx="8">
                  <c:v>12</c:v>
                </c:pt>
                <c:pt idx="9">
                  <c:v>25</c:v>
                </c:pt>
                <c:pt idx="10">
                  <c:v>175</c:v>
                </c:pt>
                <c:pt idx="1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78B-81B9-8FA3A03A6A3A}"/>
            </c:ext>
          </c:extLst>
        </c:ser>
        <c:ser>
          <c:idx val="6"/>
          <c:order val="6"/>
          <c:tx>
            <c:strRef>
              <c:f>'PD_Client-per-Network'!$I$5:$I$6</c:f>
              <c:strCache>
                <c:ptCount val="1"/>
                <c:pt idx="0">
                  <c:v>TKEY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'PD_Client-per-Network'!$A$7:$B$25</c:f>
              <c:multiLvlStrCache>
                <c:ptCount val="12"/>
                <c:lvl>
                  <c:pt idx="0">
                    <c:v>127.0.0.1</c:v>
                  </c:pt>
                  <c:pt idx="1">
                    <c:v>10.10.0.1</c:v>
                  </c:pt>
                  <c:pt idx="2">
                    <c:v>10.10.0.11</c:v>
                  </c:pt>
                  <c:pt idx="3">
                    <c:v>10.10.0.20</c:v>
                  </c:pt>
                  <c:pt idx="4">
                    <c:v>10.10.0.21</c:v>
                  </c:pt>
                  <c:pt idx="5">
                    <c:v>10.10.0.22</c:v>
                  </c:pt>
                  <c:pt idx="6">
                    <c:v>10.10.2.11</c:v>
                  </c:pt>
                  <c:pt idx="7">
                    <c:v>10.10.2.12</c:v>
                  </c:pt>
                  <c:pt idx="8">
                    <c:v>10.10.31.11</c:v>
                  </c:pt>
                  <c:pt idx="9">
                    <c:v>10.10.31.31</c:v>
                  </c:pt>
                  <c:pt idx="10">
                    <c:v>10.10.32.100</c:v>
                  </c:pt>
                  <c:pt idx="11">
                    <c:v>10.10.32.101</c:v>
                  </c:pt>
                </c:lvl>
                <c:lvl>
                  <c:pt idx="0">
                    <c:v>Localhost on DNS server</c:v>
                  </c:pt>
                  <c:pt idx="1">
                    <c:v>&lt;name not resolveable by DNS&gt;</c:v>
                  </c:pt>
                  <c:pt idx="2">
                    <c:v>DC01</c:v>
                  </c:pt>
                  <c:pt idx="3">
                    <c:v>CA01</c:v>
                  </c:pt>
                  <c:pt idx="4">
                    <c:v>CA02</c:v>
                  </c:pt>
                  <c:pt idx="5">
                    <c:v>CA03</c:v>
                  </c:pt>
                  <c:pt idx="6">
                    <c:v>DHCP01</c:v>
                  </c:pt>
                  <c:pt idx="7">
                    <c:v>DHCP02</c:v>
                  </c:pt>
                  <c:pt idx="8">
                    <c:v>PAW01</c:v>
                  </c:pt>
                  <c:pt idx="9">
                    <c:v>TASK01</c:v>
                  </c:pt>
                  <c:pt idx="10">
                    <c:v>LOG01</c:v>
                  </c:pt>
                  <c:pt idx="11">
                    <c:v>REPO01</c:v>
                  </c:pt>
                </c:lvl>
                <c:lvl>
                  <c:pt idx="0">
                    <c:v>Unknown</c:v>
                  </c:pt>
                  <c:pt idx="1">
                    <c:v>AD</c:v>
                  </c:pt>
                  <c:pt idx="6">
                    <c:v>Infra</c:v>
                  </c:pt>
                  <c:pt idx="8">
                    <c:v>PAW</c:v>
                  </c:pt>
                  <c:pt idx="10">
                    <c:v>Server</c:v>
                  </c:pt>
                </c:lvl>
                <c:lvl>
                  <c:pt idx="0">
                    <c:v>Private</c:v>
                  </c:pt>
                </c:lvl>
              </c:multiLvlStrCache>
            </c:multiLvlStrRef>
          </c:cat>
          <c:val>
            <c:numRef>
              <c:f>'PD_Client-per-Network'!$I$7:$I$25</c:f>
              <c:numCache>
                <c:formatCode>#,##0</c:formatCode>
                <c:ptCount val="12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BC-478B-81B9-8FA3A03A6A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1668528"/>
        <c:axId val="1301669008"/>
      </c:barChart>
      <c:catAx>
        <c:axId val="13016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669008"/>
        <c:crosses val="autoZero"/>
        <c:auto val="1"/>
        <c:lblAlgn val="ctr"/>
        <c:lblOffset val="100"/>
        <c:noMultiLvlLbl val="0"/>
      </c:catAx>
      <c:valAx>
        <c:axId val="13016690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30166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5</xdr:col>
      <xdr:colOff>454312</xdr:colOff>
      <xdr:row>1</xdr:row>
      <xdr:rowOff>1530636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47749-076C-E30E-637E-45D9DD978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1557337</xdr:rowOff>
    </xdr:from>
    <xdr:to>
      <xdr:col>10</xdr:col>
      <xdr:colOff>271462</xdr:colOff>
      <xdr:row>3</xdr:row>
      <xdr:rowOff>530512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A72761-72F4-A026-A646-5A2BA159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309562</xdr:colOff>
      <xdr:row>0</xdr:row>
      <xdr:rowOff>0</xdr:rowOff>
    </xdr:from>
    <xdr:to>
      <xdr:col>15</xdr:col>
      <xdr:colOff>192375</xdr:colOff>
      <xdr:row>3</xdr:row>
      <xdr:rowOff>523875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0EB657-7FDC-8930-6B5A-9C7138E7D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507205</xdr:colOff>
      <xdr:row>0</xdr:row>
      <xdr:rowOff>19050</xdr:rowOff>
    </xdr:from>
    <xdr:to>
      <xdr:col>10</xdr:col>
      <xdr:colOff>270955</xdr:colOff>
      <xdr:row>1</xdr:row>
      <xdr:rowOff>1528762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8B1B00-928D-DF0B-DC47-7EC318C7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846E78-196A-3312-D622-58D6A47AD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</xdr:colOff>
      <xdr:row>0</xdr:row>
      <xdr:rowOff>0</xdr:rowOff>
    </xdr:from>
    <xdr:to>
      <xdr:col>31</xdr:col>
      <xdr:colOff>609600</xdr:colOff>
      <xdr:row>43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6D7964-8366-ED83-4EFE-E65802014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i B." refreshedDate="46114.781434606484" missingItemsLimit="0" createdVersion="8" refreshedVersion="8" minRefreshableVersion="3" recordCount="322" xr:uid="{0370ABEC-29BB-412D-8A3B-DD8C5204C2F0}">
  <cacheSource type="worksheet">
    <worksheetSource name="T_PacketStatistic"/>
  </cacheSource>
  <cacheFields count="18">
    <cacheField name="Source.Name" numFmtId="0">
      <sharedItems/>
    </cacheField>
    <cacheField name="Date" numFmtId="14">
      <sharedItems containsSemiMixedTypes="0" containsNonDate="0" containsDate="1" containsString="0" minDate="2026-03-17T00:00:00" maxDate="2026-03-20T00:00:00" count="3">
        <d v="2026-03-17T00:00:00"/>
        <d v="2026-03-18T00:00:00"/>
        <d v="2026-03-19T00:00:00"/>
      </sharedItems>
    </cacheField>
    <cacheField name="ClientIP" numFmtId="0">
      <sharedItems count="12">
        <s v="10.10.0.1"/>
        <s v="10.10.0.11"/>
        <s v="10.10.0.20"/>
        <s v="10.10.0.21"/>
        <s v="10.10.0.22"/>
        <s v="10.10.2.11"/>
        <s v="10.10.2.12"/>
        <s v="10.10.31.11"/>
        <s v="10.10.31.31"/>
        <s v="10.10.32.100"/>
        <s v="10.10.32.101"/>
        <s v="127.0.0.1"/>
      </sharedItems>
    </cacheField>
    <cacheField name="Protocol" numFmtId="0">
      <sharedItems count="2">
        <s v="UDP"/>
        <s v="TCP"/>
      </sharedItems>
    </cacheField>
    <cacheField name="Direction" numFmtId="0">
      <sharedItems count="2">
        <s v="Rcv"/>
        <s v="Snd"/>
      </sharedItems>
    </cacheField>
    <cacheField name="QuestionType" numFmtId="0">
      <sharedItems count="7">
        <s v="65"/>
        <s v="A"/>
        <s v="CNAME"/>
        <s v="NS"/>
        <s v="SOA"/>
        <s v="SRV"/>
        <s v="TKEY"/>
      </sharedItems>
    </cacheField>
    <cacheField name="Count" numFmtId="0">
      <sharedItems containsSemiMixedTypes="0" containsString="0" containsNumber="1" containsInteger="1" minValue="1" maxValue="2615"/>
    </cacheField>
    <cacheField name="ComputerName" numFmtId="0">
      <sharedItems count="1">
        <s v="DC01.TemplateCorp.company.com"/>
      </sharedItems>
    </cacheField>
    <cacheField name="ClientIPType" numFmtId="0">
      <sharedItems count="1">
        <s v="Private"/>
      </sharedItems>
    </cacheField>
    <cacheField name="Network" numFmtId="0">
      <sharedItems count="5">
        <s v="AD"/>
        <s v="Infra"/>
        <s v="PAW"/>
        <s v="Server"/>
        <s v="Unknown"/>
      </sharedItems>
    </cacheField>
    <cacheField name="Year" numFmtId="0">
      <sharedItems containsSemiMixedTypes="0" containsString="0" containsNumber="1" containsInteger="1" minValue="2026" maxValue="2026" count="1">
        <n v="2026"/>
      </sharedItems>
    </cacheField>
    <cacheField name="MonthShort" numFmtId="0">
      <sharedItems/>
    </cacheField>
    <cacheField name="Month" numFmtId="0">
      <sharedItems count="1">
        <s v="03 Mrz"/>
      </sharedItems>
    </cacheField>
    <cacheField name="CalendarWeek" numFmtId="0">
      <sharedItems count="1">
        <s v="CW 12"/>
      </sharedItems>
    </cacheField>
    <cacheField name="Day" numFmtId="0">
      <sharedItems count="3">
        <s v="2 Di"/>
        <s v="3 Mi"/>
        <s v="4 Do"/>
      </sharedItems>
    </cacheField>
    <cacheField name="ClientFQDN" numFmtId="0">
      <sharedItems/>
    </cacheField>
    <cacheField name="ClientName" numFmtId="0">
      <sharedItems count="12">
        <s v="&lt;name not resolveable by DNS&gt;"/>
        <s v="DC01"/>
        <s v="CA01"/>
        <s v="CA02"/>
        <s v="CA03"/>
        <s v="DHCP01"/>
        <s v="DHCP02"/>
        <s v="PAW01"/>
        <s v="TASK01"/>
        <s v="LOG01"/>
        <s v="REPO01"/>
        <s v="Localhost on DNS server"/>
      </sharedItems>
    </cacheField>
    <cacheField name="ClientDomain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s v="DnsDebugLog_DC01.TemplateCorp.company.com_2026-03-17T183726Z_PacketStatistic.csv"/>
    <x v="0"/>
    <x v="0"/>
    <x v="0"/>
    <x v="0"/>
    <x v="0"/>
    <n v="34"/>
    <x v="0"/>
    <x v="0"/>
    <x v="0"/>
    <x v="0"/>
    <s v="03"/>
    <x v="0"/>
    <x v="0"/>
    <x v="0"/>
    <s v="&lt;name not resolveable by DNS&gt;"/>
    <x v="0"/>
    <n v="0"/>
  </r>
  <r>
    <s v="DnsDebugLog_DC01.TemplateCorp.company.com_2026-03-17T183726Z_PacketStatistic.csv"/>
    <x v="0"/>
    <x v="0"/>
    <x v="0"/>
    <x v="0"/>
    <x v="1"/>
    <n v="613"/>
    <x v="0"/>
    <x v="0"/>
    <x v="0"/>
    <x v="0"/>
    <s v="03"/>
    <x v="0"/>
    <x v="0"/>
    <x v="0"/>
    <s v="&lt;name not resolveable by DNS&gt;"/>
    <x v="0"/>
    <n v="0"/>
  </r>
  <r>
    <s v="DnsDebugLog_DC01.TemplateCorp.company.com_2026-03-17T183726Z_PacketStatistic.csv"/>
    <x v="0"/>
    <x v="0"/>
    <x v="0"/>
    <x v="1"/>
    <x v="0"/>
    <n v="34"/>
    <x v="0"/>
    <x v="0"/>
    <x v="0"/>
    <x v="0"/>
    <s v="03"/>
    <x v="0"/>
    <x v="0"/>
    <x v="0"/>
    <s v="&lt;name not resolveable by DNS&gt;"/>
    <x v="0"/>
    <n v="0"/>
  </r>
  <r>
    <s v="DnsDebugLog_DC01.TemplateCorp.company.com_2026-03-17T183726Z_PacketStatistic.csv"/>
    <x v="0"/>
    <x v="0"/>
    <x v="0"/>
    <x v="1"/>
    <x v="1"/>
    <n v="613"/>
    <x v="0"/>
    <x v="0"/>
    <x v="0"/>
    <x v="0"/>
    <s v="03"/>
    <x v="0"/>
    <x v="0"/>
    <x v="0"/>
    <s v="&lt;name not resolveable by DNS&gt;"/>
    <x v="0"/>
    <n v="0"/>
  </r>
  <r>
    <s v="DnsDebugLog_DC01.TemplateCorp.company.com_2026-03-17T183726Z_PacketStatistic.csv"/>
    <x v="0"/>
    <x v="1"/>
    <x v="0"/>
    <x v="0"/>
    <x v="1"/>
    <n v="91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0"/>
    <x v="2"/>
    <n v="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0"/>
    <x v="3"/>
    <n v="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0"/>
    <x v="4"/>
    <n v="26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1"/>
    <x v="1"/>
    <n v="91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1"/>
    <x v="2"/>
    <n v="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1"/>
    <x v="3"/>
    <n v="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1"/>
    <x v="0"/>
    <x v="1"/>
    <x v="4"/>
    <n v="265"/>
    <x v="0"/>
    <x v="0"/>
    <x v="0"/>
    <x v="0"/>
    <s v="03"/>
    <x v="0"/>
    <x v="0"/>
    <x v="0"/>
    <s v="DC01.TemplateCorp.company.com"/>
    <x v="1"/>
    <s v="TemplateCorp.company.com"/>
  </r>
  <r>
    <s v="DnsDebugLog_DC01.TemplateCorp.company.com_2026-03-17T183726Z_PacketStatistic.csv"/>
    <x v="0"/>
    <x v="2"/>
    <x v="0"/>
    <x v="0"/>
    <x v="1"/>
    <n v="163"/>
    <x v="0"/>
    <x v="0"/>
    <x v="0"/>
    <x v="0"/>
    <s v="03"/>
    <x v="0"/>
    <x v="0"/>
    <x v="0"/>
    <s v="CA01.TemplateCorp.company.com"/>
    <x v="2"/>
    <s v="TemplateCorp.company.com"/>
  </r>
  <r>
    <s v="DnsDebugLog_DC01.TemplateCorp.company.com_2026-03-17T183726Z_PacketStatistic.csv"/>
    <x v="0"/>
    <x v="2"/>
    <x v="0"/>
    <x v="0"/>
    <x v="5"/>
    <n v="1"/>
    <x v="0"/>
    <x v="0"/>
    <x v="0"/>
    <x v="0"/>
    <s v="03"/>
    <x v="0"/>
    <x v="0"/>
    <x v="0"/>
    <s v="CA01.TemplateCorp.company.com"/>
    <x v="2"/>
    <s v="TemplateCorp.company.com"/>
  </r>
  <r>
    <s v="DnsDebugLog_DC01.TemplateCorp.company.com_2026-03-17T183726Z_PacketStatistic.csv"/>
    <x v="0"/>
    <x v="2"/>
    <x v="0"/>
    <x v="1"/>
    <x v="1"/>
    <n v="111"/>
    <x v="0"/>
    <x v="0"/>
    <x v="0"/>
    <x v="0"/>
    <s v="03"/>
    <x v="0"/>
    <x v="0"/>
    <x v="0"/>
    <s v="CA01.TemplateCorp.company.com"/>
    <x v="2"/>
    <s v="TemplateCorp.company.com"/>
  </r>
  <r>
    <s v="DnsDebugLog_DC01.TemplateCorp.company.com_2026-03-17T183726Z_PacketStatistic.csv"/>
    <x v="0"/>
    <x v="2"/>
    <x v="0"/>
    <x v="1"/>
    <x v="5"/>
    <n v="1"/>
    <x v="0"/>
    <x v="0"/>
    <x v="0"/>
    <x v="0"/>
    <s v="03"/>
    <x v="0"/>
    <x v="0"/>
    <x v="0"/>
    <s v="CA01.TemplateCorp.company.com"/>
    <x v="2"/>
    <s v="TemplateCorp.company.com"/>
  </r>
  <r>
    <s v="DnsDebugLog_DC01.TemplateCorp.company.com_2026-03-17T183726Z_PacketStatistic.csv"/>
    <x v="0"/>
    <x v="3"/>
    <x v="0"/>
    <x v="0"/>
    <x v="1"/>
    <n v="177"/>
    <x v="0"/>
    <x v="0"/>
    <x v="0"/>
    <x v="0"/>
    <s v="03"/>
    <x v="0"/>
    <x v="0"/>
    <x v="0"/>
    <s v="CA02.TemplateCorp.company.com"/>
    <x v="3"/>
    <s v="TemplateCorp.company.com"/>
  </r>
  <r>
    <s v="DnsDebugLog_DC01.TemplateCorp.company.com_2026-03-17T183726Z_PacketStatistic.csv"/>
    <x v="0"/>
    <x v="3"/>
    <x v="0"/>
    <x v="0"/>
    <x v="5"/>
    <n v="2"/>
    <x v="0"/>
    <x v="0"/>
    <x v="0"/>
    <x v="0"/>
    <s v="03"/>
    <x v="0"/>
    <x v="0"/>
    <x v="0"/>
    <s v="CA02.TemplateCorp.company.com"/>
    <x v="3"/>
    <s v="TemplateCorp.company.com"/>
  </r>
  <r>
    <s v="DnsDebugLog_DC01.TemplateCorp.company.com_2026-03-17T183726Z_PacketStatistic.csv"/>
    <x v="0"/>
    <x v="3"/>
    <x v="0"/>
    <x v="1"/>
    <x v="1"/>
    <n v="119"/>
    <x v="0"/>
    <x v="0"/>
    <x v="0"/>
    <x v="0"/>
    <s v="03"/>
    <x v="0"/>
    <x v="0"/>
    <x v="0"/>
    <s v="CA02.TemplateCorp.company.com"/>
    <x v="3"/>
    <s v="TemplateCorp.company.com"/>
  </r>
  <r>
    <s v="DnsDebugLog_DC01.TemplateCorp.company.com_2026-03-17T183726Z_PacketStatistic.csv"/>
    <x v="0"/>
    <x v="3"/>
    <x v="0"/>
    <x v="1"/>
    <x v="5"/>
    <n v="2"/>
    <x v="0"/>
    <x v="0"/>
    <x v="0"/>
    <x v="0"/>
    <s v="03"/>
    <x v="0"/>
    <x v="0"/>
    <x v="0"/>
    <s v="CA02.TemplateCorp.company.com"/>
    <x v="3"/>
    <s v="TemplateCorp.company.com"/>
  </r>
  <r>
    <s v="DnsDebugLog_DC01.TemplateCorp.company.com_2026-03-17T183726Z_PacketStatistic.csv"/>
    <x v="0"/>
    <x v="4"/>
    <x v="0"/>
    <x v="0"/>
    <x v="1"/>
    <n v="121"/>
    <x v="0"/>
    <x v="0"/>
    <x v="0"/>
    <x v="0"/>
    <s v="03"/>
    <x v="0"/>
    <x v="0"/>
    <x v="0"/>
    <s v="CA03.TemplateCorp.company.com"/>
    <x v="4"/>
    <s v="TemplateCorp.company.com"/>
  </r>
  <r>
    <s v="DnsDebugLog_DC01.TemplateCorp.company.com_2026-03-17T183726Z_PacketStatistic.csv"/>
    <x v="0"/>
    <x v="4"/>
    <x v="0"/>
    <x v="0"/>
    <x v="5"/>
    <n v="2"/>
    <x v="0"/>
    <x v="0"/>
    <x v="0"/>
    <x v="0"/>
    <s v="03"/>
    <x v="0"/>
    <x v="0"/>
    <x v="0"/>
    <s v="CA03.TemplateCorp.company.com"/>
    <x v="4"/>
    <s v="TemplateCorp.company.com"/>
  </r>
  <r>
    <s v="DnsDebugLog_DC01.TemplateCorp.company.com_2026-03-17T183726Z_PacketStatistic.csv"/>
    <x v="0"/>
    <x v="4"/>
    <x v="0"/>
    <x v="1"/>
    <x v="1"/>
    <n v="97"/>
    <x v="0"/>
    <x v="0"/>
    <x v="0"/>
    <x v="0"/>
    <s v="03"/>
    <x v="0"/>
    <x v="0"/>
    <x v="0"/>
    <s v="CA03.TemplateCorp.company.com"/>
    <x v="4"/>
    <s v="TemplateCorp.company.com"/>
  </r>
  <r>
    <s v="DnsDebugLog_DC01.TemplateCorp.company.com_2026-03-17T183726Z_PacketStatistic.csv"/>
    <x v="0"/>
    <x v="4"/>
    <x v="0"/>
    <x v="1"/>
    <x v="5"/>
    <n v="2"/>
    <x v="0"/>
    <x v="0"/>
    <x v="0"/>
    <x v="0"/>
    <s v="03"/>
    <x v="0"/>
    <x v="0"/>
    <x v="0"/>
    <s v="CA03.TemplateCorp.company.com"/>
    <x v="4"/>
    <s v="TemplateCorp.company.com"/>
  </r>
  <r>
    <s v="DnsDebugLog_DC01.TemplateCorp.company.com_2026-03-17T183726Z_PacketStatistic.csv"/>
    <x v="0"/>
    <x v="5"/>
    <x v="0"/>
    <x v="0"/>
    <x v="1"/>
    <n v="145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5"/>
    <x v="0"/>
    <x v="0"/>
    <x v="4"/>
    <n v="62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5"/>
    <x v="0"/>
    <x v="0"/>
    <x v="5"/>
    <n v="2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5"/>
    <x v="0"/>
    <x v="1"/>
    <x v="1"/>
    <n v="106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5"/>
    <x v="0"/>
    <x v="1"/>
    <x v="4"/>
    <n v="62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5"/>
    <x v="0"/>
    <x v="1"/>
    <x v="5"/>
    <n v="2"/>
    <x v="0"/>
    <x v="0"/>
    <x v="1"/>
    <x v="0"/>
    <s v="03"/>
    <x v="0"/>
    <x v="0"/>
    <x v="0"/>
    <s v="DHCP01.TemplateCorp.company.com"/>
    <x v="5"/>
    <s v="TemplateCorp.company.com"/>
  </r>
  <r>
    <s v="DnsDebugLog_DC01.TemplateCorp.company.com_2026-03-17T183726Z_PacketStatistic.csv"/>
    <x v="0"/>
    <x v="6"/>
    <x v="0"/>
    <x v="0"/>
    <x v="1"/>
    <n v="120"/>
    <x v="0"/>
    <x v="0"/>
    <x v="1"/>
    <x v="0"/>
    <s v="03"/>
    <x v="0"/>
    <x v="0"/>
    <x v="0"/>
    <s v="DHCP02.TemplateCorp.company.com"/>
    <x v="6"/>
    <s v="TemplateCorp.company.com"/>
  </r>
  <r>
    <s v="DnsDebugLog_DC01.TemplateCorp.company.com_2026-03-17T183726Z_PacketStatistic.csv"/>
    <x v="0"/>
    <x v="6"/>
    <x v="0"/>
    <x v="0"/>
    <x v="5"/>
    <n v="6"/>
    <x v="0"/>
    <x v="0"/>
    <x v="1"/>
    <x v="0"/>
    <s v="03"/>
    <x v="0"/>
    <x v="0"/>
    <x v="0"/>
    <s v="DHCP02.TemplateCorp.company.com"/>
    <x v="6"/>
    <s v="TemplateCorp.company.com"/>
  </r>
  <r>
    <s v="DnsDebugLog_DC01.TemplateCorp.company.com_2026-03-17T183726Z_PacketStatistic.csv"/>
    <x v="0"/>
    <x v="6"/>
    <x v="0"/>
    <x v="1"/>
    <x v="1"/>
    <n v="90"/>
    <x v="0"/>
    <x v="0"/>
    <x v="1"/>
    <x v="0"/>
    <s v="03"/>
    <x v="0"/>
    <x v="0"/>
    <x v="0"/>
    <s v="DHCP02.TemplateCorp.company.com"/>
    <x v="6"/>
    <s v="TemplateCorp.company.com"/>
  </r>
  <r>
    <s v="DnsDebugLog_DC01.TemplateCorp.company.com_2026-03-17T183726Z_PacketStatistic.csv"/>
    <x v="0"/>
    <x v="6"/>
    <x v="0"/>
    <x v="1"/>
    <x v="5"/>
    <n v="6"/>
    <x v="0"/>
    <x v="0"/>
    <x v="1"/>
    <x v="0"/>
    <s v="03"/>
    <x v="0"/>
    <x v="0"/>
    <x v="0"/>
    <s v="DHCP02.TemplateCorp.company.com"/>
    <x v="6"/>
    <s v="TemplateCorp.company.com"/>
  </r>
  <r>
    <s v="DnsDebugLog_DC01.TemplateCorp.company.com_2026-03-17T183726Z_PacketStatistic.csv"/>
    <x v="0"/>
    <x v="7"/>
    <x v="0"/>
    <x v="0"/>
    <x v="0"/>
    <n v="24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0"/>
    <x v="1"/>
    <n v="268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0"/>
    <x v="4"/>
    <n v="4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0"/>
    <x v="5"/>
    <n v="2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1"/>
    <x v="0"/>
    <n v="24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1"/>
    <x v="1"/>
    <n v="265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1"/>
    <x v="4"/>
    <n v="4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7"/>
    <x v="0"/>
    <x v="1"/>
    <x v="5"/>
    <n v="2"/>
    <x v="0"/>
    <x v="0"/>
    <x v="2"/>
    <x v="0"/>
    <s v="03"/>
    <x v="0"/>
    <x v="0"/>
    <x v="0"/>
    <s v="PAW01.TemplateCorp.company.com"/>
    <x v="7"/>
    <s v="TemplateCorp.company.com"/>
  </r>
  <r>
    <s v="DnsDebugLog_DC01.TemplateCorp.company.com_2026-03-17T183726Z_PacketStatistic.csv"/>
    <x v="0"/>
    <x v="8"/>
    <x v="0"/>
    <x v="0"/>
    <x v="1"/>
    <n v="136"/>
    <x v="0"/>
    <x v="0"/>
    <x v="2"/>
    <x v="0"/>
    <s v="03"/>
    <x v="0"/>
    <x v="0"/>
    <x v="0"/>
    <s v="TASK01.TemplateCorp.company.com"/>
    <x v="8"/>
    <s v="TemplateCorp.company.com"/>
  </r>
  <r>
    <s v="DnsDebugLog_DC01.TemplateCorp.company.com_2026-03-17T183726Z_PacketStatistic.csv"/>
    <x v="0"/>
    <x v="8"/>
    <x v="0"/>
    <x v="0"/>
    <x v="5"/>
    <n v="6"/>
    <x v="0"/>
    <x v="0"/>
    <x v="2"/>
    <x v="0"/>
    <s v="03"/>
    <x v="0"/>
    <x v="0"/>
    <x v="0"/>
    <s v="TASK01.TemplateCorp.company.com"/>
    <x v="8"/>
    <s v="TemplateCorp.company.com"/>
  </r>
  <r>
    <s v="DnsDebugLog_DC01.TemplateCorp.company.com_2026-03-17T183726Z_PacketStatistic.csv"/>
    <x v="0"/>
    <x v="8"/>
    <x v="0"/>
    <x v="1"/>
    <x v="1"/>
    <n v="102"/>
    <x v="0"/>
    <x v="0"/>
    <x v="2"/>
    <x v="0"/>
    <s v="03"/>
    <x v="0"/>
    <x v="0"/>
    <x v="0"/>
    <s v="TASK01.TemplateCorp.company.com"/>
    <x v="8"/>
    <s v="TemplateCorp.company.com"/>
  </r>
  <r>
    <s v="DnsDebugLog_DC01.TemplateCorp.company.com_2026-03-17T183726Z_PacketStatistic.csv"/>
    <x v="0"/>
    <x v="8"/>
    <x v="0"/>
    <x v="1"/>
    <x v="5"/>
    <n v="6"/>
    <x v="0"/>
    <x v="0"/>
    <x v="2"/>
    <x v="0"/>
    <s v="03"/>
    <x v="0"/>
    <x v="0"/>
    <x v="0"/>
    <s v="TASK01.TemplateCorp.company.com"/>
    <x v="8"/>
    <s v="TemplateCorp.company.com"/>
  </r>
  <r>
    <s v="DnsDebugLog_DC01.TemplateCorp.company.com_2026-03-17T183726Z_PacketStatistic.csv"/>
    <x v="0"/>
    <x v="9"/>
    <x v="0"/>
    <x v="0"/>
    <x v="1"/>
    <n v="120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9"/>
    <x v="0"/>
    <x v="0"/>
    <x v="4"/>
    <n v="16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9"/>
    <x v="0"/>
    <x v="0"/>
    <x v="5"/>
    <n v="17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9"/>
    <x v="0"/>
    <x v="1"/>
    <x v="1"/>
    <n v="86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9"/>
    <x v="0"/>
    <x v="1"/>
    <x v="4"/>
    <n v="16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9"/>
    <x v="0"/>
    <x v="1"/>
    <x v="5"/>
    <n v="17"/>
    <x v="0"/>
    <x v="0"/>
    <x v="3"/>
    <x v="0"/>
    <s v="03"/>
    <x v="0"/>
    <x v="0"/>
    <x v="0"/>
    <s v="LOG01.TemplateCorp.company.com"/>
    <x v="9"/>
    <s v="TemplateCorp.company.com"/>
  </r>
  <r>
    <s v="DnsDebugLog_DC01.TemplateCorp.company.com_2026-03-17T183726Z_PacketStatistic.csv"/>
    <x v="0"/>
    <x v="10"/>
    <x v="0"/>
    <x v="0"/>
    <x v="1"/>
    <n v="215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0"/>
    <x v="0"/>
    <x v="0"/>
    <x v="4"/>
    <n v="40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0"/>
    <x v="0"/>
    <x v="0"/>
    <x v="5"/>
    <n v="20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0"/>
    <x v="0"/>
    <x v="1"/>
    <x v="1"/>
    <n v="151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0"/>
    <x v="0"/>
    <x v="1"/>
    <x v="4"/>
    <n v="40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0"/>
    <x v="0"/>
    <x v="1"/>
    <x v="5"/>
    <n v="20"/>
    <x v="0"/>
    <x v="0"/>
    <x v="3"/>
    <x v="0"/>
    <s v="03"/>
    <x v="0"/>
    <x v="0"/>
    <x v="0"/>
    <s v="REPO01.TemplateCorp.company.com"/>
    <x v="10"/>
    <s v="TemplateCorp.company.com"/>
  </r>
  <r>
    <s v="DnsDebugLog_DC01.TemplateCorp.company.com_2026-03-17T183726Z_PacketStatistic.csv"/>
    <x v="0"/>
    <x v="11"/>
    <x v="0"/>
    <x v="0"/>
    <x v="1"/>
    <n v="32"/>
    <x v="0"/>
    <x v="0"/>
    <x v="4"/>
    <x v="0"/>
    <s v="03"/>
    <x v="0"/>
    <x v="0"/>
    <x v="0"/>
    <s v="Localhost on DNS server"/>
    <x v="11"/>
    <n v="0"/>
  </r>
  <r>
    <s v="DnsDebugLog_DC01.TemplateCorp.company.com_2026-03-17T183726Z_PacketStatistic.csv"/>
    <x v="0"/>
    <x v="11"/>
    <x v="0"/>
    <x v="1"/>
    <x v="1"/>
    <n v="32"/>
    <x v="0"/>
    <x v="0"/>
    <x v="4"/>
    <x v="0"/>
    <s v="03"/>
    <x v="0"/>
    <x v="0"/>
    <x v="0"/>
    <s v="Localhost on DNS server"/>
    <x v="11"/>
    <n v="0"/>
  </r>
  <r>
    <s v="DnsDebugLog_DC01.TemplateCorp.company.com_2026-03-17T183726Z_PacketStatistic.csv"/>
    <x v="1"/>
    <x v="0"/>
    <x v="0"/>
    <x v="0"/>
    <x v="0"/>
    <n v="110"/>
    <x v="0"/>
    <x v="0"/>
    <x v="0"/>
    <x v="0"/>
    <s v="03"/>
    <x v="0"/>
    <x v="0"/>
    <x v="1"/>
    <s v="&lt;name not resolveable by DNS&gt;"/>
    <x v="0"/>
    <n v="0"/>
  </r>
  <r>
    <s v="DnsDebugLog_DC01.TemplateCorp.company.com_2026-03-17T183726Z_PacketStatistic.csv"/>
    <x v="1"/>
    <x v="0"/>
    <x v="0"/>
    <x v="0"/>
    <x v="1"/>
    <n v="1957"/>
    <x v="0"/>
    <x v="0"/>
    <x v="0"/>
    <x v="0"/>
    <s v="03"/>
    <x v="0"/>
    <x v="0"/>
    <x v="1"/>
    <s v="&lt;name not resolveable by DNS&gt;"/>
    <x v="0"/>
    <n v="0"/>
  </r>
  <r>
    <s v="DnsDebugLog_DC01.TemplateCorp.company.com_2026-03-17T183726Z_PacketStatistic.csv"/>
    <x v="1"/>
    <x v="0"/>
    <x v="0"/>
    <x v="1"/>
    <x v="0"/>
    <n v="110"/>
    <x v="0"/>
    <x v="0"/>
    <x v="0"/>
    <x v="0"/>
    <s v="03"/>
    <x v="0"/>
    <x v="0"/>
    <x v="1"/>
    <s v="&lt;name not resolveable by DNS&gt;"/>
    <x v="0"/>
    <n v="0"/>
  </r>
  <r>
    <s v="DnsDebugLog_DC01.TemplateCorp.company.com_2026-03-17T183726Z_PacketStatistic.csv"/>
    <x v="1"/>
    <x v="0"/>
    <x v="0"/>
    <x v="1"/>
    <x v="1"/>
    <n v="1957"/>
    <x v="0"/>
    <x v="0"/>
    <x v="0"/>
    <x v="0"/>
    <s v="03"/>
    <x v="0"/>
    <x v="0"/>
    <x v="1"/>
    <s v="&lt;name not resolveable by DNS&gt;"/>
    <x v="0"/>
    <n v="0"/>
  </r>
  <r>
    <s v="DnsDebugLog_DC01.TemplateCorp.company.com_2026-03-17T183726Z_PacketStatistic.csv"/>
    <x v="1"/>
    <x v="1"/>
    <x v="1"/>
    <x v="0"/>
    <x v="6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1"/>
    <x v="1"/>
    <x v="6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0"/>
    <x v="1"/>
    <n v="31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0"/>
    <x v="2"/>
    <n v="13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0"/>
    <x v="3"/>
    <n v="1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0"/>
    <x v="4"/>
    <n v="700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0"/>
    <x v="5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1"/>
    <x v="1"/>
    <n v="31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1"/>
    <x v="2"/>
    <n v="13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1"/>
    <x v="3"/>
    <n v="1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1"/>
    <x v="4"/>
    <n v="700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1"/>
    <x v="0"/>
    <x v="1"/>
    <x v="5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7T183726Z_PacketStatistic.csv"/>
    <x v="1"/>
    <x v="2"/>
    <x v="0"/>
    <x v="0"/>
    <x v="1"/>
    <n v="464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2"/>
    <x v="0"/>
    <x v="0"/>
    <x v="4"/>
    <n v="4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2"/>
    <x v="0"/>
    <x v="0"/>
    <x v="5"/>
    <n v="3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2"/>
    <x v="0"/>
    <x v="1"/>
    <x v="1"/>
    <n v="325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2"/>
    <x v="0"/>
    <x v="1"/>
    <x v="4"/>
    <n v="4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2"/>
    <x v="0"/>
    <x v="1"/>
    <x v="5"/>
    <n v="3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7T183726Z_PacketStatistic.csv"/>
    <x v="1"/>
    <x v="3"/>
    <x v="0"/>
    <x v="0"/>
    <x v="1"/>
    <n v="484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3"/>
    <x v="0"/>
    <x v="0"/>
    <x v="4"/>
    <n v="4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3"/>
    <x v="0"/>
    <x v="0"/>
    <x v="5"/>
    <n v="3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3"/>
    <x v="0"/>
    <x v="1"/>
    <x v="1"/>
    <n v="323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3"/>
    <x v="0"/>
    <x v="1"/>
    <x v="4"/>
    <n v="4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3"/>
    <x v="0"/>
    <x v="1"/>
    <x v="5"/>
    <n v="3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7T183726Z_PacketStatistic.csv"/>
    <x v="1"/>
    <x v="4"/>
    <x v="0"/>
    <x v="0"/>
    <x v="1"/>
    <n v="438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4"/>
    <x v="0"/>
    <x v="0"/>
    <x v="4"/>
    <n v="4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4"/>
    <x v="0"/>
    <x v="0"/>
    <x v="5"/>
    <n v="3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4"/>
    <x v="0"/>
    <x v="1"/>
    <x v="1"/>
    <n v="328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4"/>
    <x v="0"/>
    <x v="1"/>
    <x v="4"/>
    <n v="4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4"/>
    <x v="0"/>
    <x v="1"/>
    <x v="5"/>
    <n v="3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7T183726Z_PacketStatistic.csv"/>
    <x v="1"/>
    <x v="5"/>
    <x v="0"/>
    <x v="0"/>
    <x v="1"/>
    <n v="493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5"/>
    <x v="0"/>
    <x v="0"/>
    <x v="4"/>
    <n v="204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5"/>
    <x v="0"/>
    <x v="0"/>
    <x v="5"/>
    <n v="3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5"/>
    <x v="0"/>
    <x v="1"/>
    <x v="1"/>
    <n v="353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5"/>
    <x v="0"/>
    <x v="1"/>
    <x v="4"/>
    <n v="204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5"/>
    <x v="0"/>
    <x v="1"/>
    <x v="5"/>
    <n v="3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7T183726Z_PacketStatistic.csv"/>
    <x v="1"/>
    <x v="6"/>
    <x v="0"/>
    <x v="0"/>
    <x v="1"/>
    <n v="418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6"/>
    <x v="0"/>
    <x v="0"/>
    <x v="4"/>
    <n v="4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6"/>
    <x v="0"/>
    <x v="0"/>
    <x v="5"/>
    <n v="10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6"/>
    <x v="0"/>
    <x v="1"/>
    <x v="1"/>
    <n v="332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6"/>
    <x v="0"/>
    <x v="1"/>
    <x v="4"/>
    <n v="4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6"/>
    <x v="0"/>
    <x v="1"/>
    <x v="5"/>
    <n v="10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7T183726Z_PacketStatistic.csv"/>
    <x v="1"/>
    <x v="7"/>
    <x v="0"/>
    <x v="0"/>
    <x v="0"/>
    <n v="66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7"/>
    <x v="0"/>
    <x v="0"/>
    <x v="1"/>
    <n v="755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7"/>
    <x v="0"/>
    <x v="0"/>
    <x v="5"/>
    <n v="3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7"/>
    <x v="0"/>
    <x v="1"/>
    <x v="0"/>
    <n v="66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7"/>
    <x v="0"/>
    <x v="1"/>
    <x v="1"/>
    <n v="752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7"/>
    <x v="0"/>
    <x v="1"/>
    <x v="5"/>
    <n v="3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7T183726Z_PacketStatistic.csv"/>
    <x v="1"/>
    <x v="8"/>
    <x v="0"/>
    <x v="0"/>
    <x v="1"/>
    <n v="454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8"/>
    <x v="0"/>
    <x v="0"/>
    <x v="4"/>
    <n v="4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8"/>
    <x v="0"/>
    <x v="0"/>
    <x v="5"/>
    <n v="11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8"/>
    <x v="0"/>
    <x v="1"/>
    <x v="1"/>
    <n v="324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8"/>
    <x v="0"/>
    <x v="1"/>
    <x v="4"/>
    <n v="4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8"/>
    <x v="0"/>
    <x v="1"/>
    <x v="5"/>
    <n v="11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7T183726Z_PacketStatistic.csv"/>
    <x v="1"/>
    <x v="9"/>
    <x v="0"/>
    <x v="0"/>
    <x v="1"/>
    <n v="422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9"/>
    <x v="0"/>
    <x v="0"/>
    <x v="4"/>
    <n v="52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9"/>
    <x v="0"/>
    <x v="0"/>
    <x v="5"/>
    <n v="47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9"/>
    <x v="0"/>
    <x v="1"/>
    <x v="1"/>
    <n v="306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9"/>
    <x v="0"/>
    <x v="1"/>
    <x v="4"/>
    <n v="52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9"/>
    <x v="0"/>
    <x v="1"/>
    <x v="5"/>
    <n v="47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7T183726Z_PacketStatistic.csv"/>
    <x v="1"/>
    <x v="10"/>
    <x v="0"/>
    <x v="0"/>
    <x v="1"/>
    <n v="644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0"/>
    <x v="0"/>
    <x v="0"/>
    <x v="4"/>
    <n v="130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0"/>
    <x v="0"/>
    <x v="0"/>
    <x v="5"/>
    <n v="46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0"/>
    <x v="0"/>
    <x v="1"/>
    <x v="1"/>
    <n v="436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0"/>
    <x v="0"/>
    <x v="1"/>
    <x v="4"/>
    <n v="130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0"/>
    <x v="0"/>
    <x v="1"/>
    <x v="5"/>
    <n v="46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7T183726Z_PacketStatistic.csv"/>
    <x v="1"/>
    <x v="11"/>
    <x v="0"/>
    <x v="0"/>
    <x v="1"/>
    <n v="134"/>
    <x v="0"/>
    <x v="0"/>
    <x v="4"/>
    <x v="0"/>
    <s v="03"/>
    <x v="0"/>
    <x v="0"/>
    <x v="1"/>
    <s v="Localhost on DNS server"/>
    <x v="11"/>
    <n v="0"/>
  </r>
  <r>
    <s v="DnsDebugLog_DC01.TemplateCorp.company.com_2026-03-17T183726Z_PacketStatistic.csv"/>
    <x v="1"/>
    <x v="11"/>
    <x v="0"/>
    <x v="1"/>
    <x v="1"/>
    <n v="134"/>
    <x v="0"/>
    <x v="0"/>
    <x v="4"/>
    <x v="0"/>
    <s v="03"/>
    <x v="0"/>
    <x v="0"/>
    <x v="1"/>
    <s v="Localhost on DNS server"/>
    <x v="11"/>
    <n v="0"/>
  </r>
  <r>
    <s v="DnsDebugLog_DC01.TemplateCorp.company.com_2026-03-18T114323Z_PacketStatistic.csv"/>
    <x v="1"/>
    <x v="0"/>
    <x v="0"/>
    <x v="0"/>
    <x v="0"/>
    <n v="91"/>
    <x v="0"/>
    <x v="0"/>
    <x v="0"/>
    <x v="0"/>
    <s v="03"/>
    <x v="0"/>
    <x v="0"/>
    <x v="1"/>
    <s v="&lt;name not resolveable by DNS&gt;"/>
    <x v="0"/>
    <n v="0"/>
  </r>
  <r>
    <s v="DnsDebugLog_DC01.TemplateCorp.company.com_2026-03-18T114323Z_PacketStatistic.csv"/>
    <x v="1"/>
    <x v="0"/>
    <x v="0"/>
    <x v="0"/>
    <x v="1"/>
    <n v="1702"/>
    <x v="0"/>
    <x v="0"/>
    <x v="0"/>
    <x v="0"/>
    <s v="03"/>
    <x v="0"/>
    <x v="0"/>
    <x v="1"/>
    <s v="&lt;name not resolveable by DNS&gt;"/>
    <x v="0"/>
    <n v="0"/>
  </r>
  <r>
    <s v="DnsDebugLog_DC01.TemplateCorp.company.com_2026-03-18T114323Z_PacketStatistic.csv"/>
    <x v="1"/>
    <x v="0"/>
    <x v="0"/>
    <x v="1"/>
    <x v="0"/>
    <n v="91"/>
    <x v="0"/>
    <x v="0"/>
    <x v="0"/>
    <x v="0"/>
    <s v="03"/>
    <x v="0"/>
    <x v="0"/>
    <x v="1"/>
    <s v="&lt;name not resolveable by DNS&gt;"/>
    <x v="0"/>
    <n v="0"/>
  </r>
  <r>
    <s v="DnsDebugLog_DC01.TemplateCorp.company.com_2026-03-18T114323Z_PacketStatistic.csv"/>
    <x v="1"/>
    <x v="0"/>
    <x v="0"/>
    <x v="1"/>
    <x v="1"/>
    <n v="1702"/>
    <x v="0"/>
    <x v="0"/>
    <x v="0"/>
    <x v="0"/>
    <s v="03"/>
    <x v="0"/>
    <x v="0"/>
    <x v="1"/>
    <s v="&lt;name not resolveable by DNS&gt;"/>
    <x v="0"/>
    <n v="0"/>
  </r>
  <r>
    <s v="DnsDebugLog_DC01.TemplateCorp.company.com_2026-03-18T114323Z_PacketStatistic.csv"/>
    <x v="1"/>
    <x v="1"/>
    <x v="0"/>
    <x v="0"/>
    <x v="1"/>
    <n v="26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0"/>
    <x v="2"/>
    <n v="1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0"/>
    <x v="3"/>
    <n v="1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0"/>
    <x v="4"/>
    <n v="583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0"/>
    <x v="5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1"/>
    <x v="1"/>
    <n v="266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1"/>
    <x v="2"/>
    <n v="1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1"/>
    <x v="3"/>
    <n v="1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1"/>
    <x v="4"/>
    <n v="583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1"/>
    <x v="0"/>
    <x v="1"/>
    <x v="5"/>
    <n v="1"/>
    <x v="0"/>
    <x v="0"/>
    <x v="0"/>
    <x v="0"/>
    <s v="03"/>
    <x v="0"/>
    <x v="0"/>
    <x v="1"/>
    <s v="DC01.TemplateCorp.company.com"/>
    <x v="1"/>
    <s v="TemplateCorp.company.com"/>
  </r>
  <r>
    <s v="DnsDebugLog_DC01.TemplateCorp.company.com_2026-03-18T114323Z_PacketStatistic.csv"/>
    <x v="1"/>
    <x v="2"/>
    <x v="0"/>
    <x v="0"/>
    <x v="1"/>
    <n v="373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8T114323Z_PacketStatistic.csv"/>
    <x v="1"/>
    <x v="2"/>
    <x v="0"/>
    <x v="0"/>
    <x v="5"/>
    <n v="1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8T114323Z_PacketStatistic.csv"/>
    <x v="1"/>
    <x v="2"/>
    <x v="0"/>
    <x v="1"/>
    <x v="1"/>
    <n v="268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8T114323Z_PacketStatistic.csv"/>
    <x v="1"/>
    <x v="2"/>
    <x v="0"/>
    <x v="1"/>
    <x v="5"/>
    <n v="1"/>
    <x v="0"/>
    <x v="0"/>
    <x v="0"/>
    <x v="0"/>
    <s v="03"/>
    <x v="0"/>
    <x v="0"/>
    <x v="1"/>
    <s v="CA01.TemplateCorp.company.com"/>
    <x v="2"/>
    <s v="TemplateCorp.company.com"/>
  </r>
  <r>
    <s v="DnsDebugLog_DC01.TemplateCorp.company.com_2026-03-18T114323Z_PacketStatistic.csv"/>
    <x v="1"/>
    <x v="3"/>
    <x v="0"/>
    <x v="0"/>
    <x v="1"/>
    <n v="412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8T114323Z_PacketStatistic.csv"/>
    <x v="1"/>
    <x v="3"/>
    <x v="0"/>
    <x v="0"/>
    <x v="5"/>
    <n v="2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8T114323Z_PacketStatistic.csv"/>
    <x v="1"/>
    <x v="3"/>
    <x v="0"/>
    <x v="1"/>
    <x v="1"/>
    <n v="279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8T114323Z_PacketStatistic.csv"/>
    <x v="1"/>
    <x v="3"/>
    <x v="0"/>
    <x v="1"/>
    <x v="5"/>
    <n v="2"/>
    <x v="0"/>
    <x v="0"/>
    <x v="0"/>
    <x v="0"/>
    <s v="03"/>
    <x v="0"/>
    <x v="0"/>
    <x v="1"/>
    <s v="CA02.TemplateCorp.company.com"/>
    <x v="3"/>
    <s v="TemplateCorp.company.com"/>
  </r>
  <r>
    <s v="DnsDebugLog_DC01.TemplateCorp.company.com_2026-03-18T114323Z_PacketStatistic.csv"/>
    <x v="1"/>
    <x v="4"/>
    <x v="0"/>
    <x v="0"/>
    <x v="1"/>
    <n v="369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8T114323Z_PacketStatistic.csv"/>
    <x v="1"/>
    <x v="4"/>
    <x v="0"/>
    <x v="0"/>
    <x v="5"/>
    <n v="3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8T114323Z_PacketStatistic.csv"/>
    <x v="1"/>
    <x v="4"/>
    <x v="0"/>
    <x v="1"/>
    <x v="1"/>
    <n v="275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8T114323Z_PacketStatistic.csv"/>
    <x v="1"/>
    <x v="4"/>
    <x v="0"/>
    <x v="1"/>
    <x v="5"/>
    <n v="3"/>
    <x v="0"/>
    <x v="0"/>
    <x v="0"/>
    <x v="0"/>
    <s v="03"/>
    <x v="0"/>
    <x v="0"/>
    <x v="1"/>
    <s v="CA03.TemplateCorp.company.com"/>
    <x v="4"/>
    <s v="TemplateCorp.company.com"/>
  </r>
  <r>
    <s v="DnsDebugLog_DC01.TemplateCorp.company.com_2026-03-18T114323Z_PacketStatistic.csv"/>
    <x v="1"/>
    <x v="5"/>
    <x v="0"/>
    <x v="0"/>
    <x v="1"/>
    <n v="396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5"/>
    <x v="0"/>
    <x v="0"/>
    <x v="4"/>
    <n v="168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5"/>
    <x v="0"/>
    <x v="0"/>
    <x v="5"/>
    <n v="2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5"/>
    <x v="0"/>
    <x v="1"/>
    <x v="1"/>
    <n v="285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5"/>
    <x v="0"/>
    <x v="1"/>
    <x v="4"/>
    <n v="168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5"/>
    <x v="0"/>
    <x v="1"/>
    <x v="5"/>
    <n v="2"/>
    <x v="0"/>
    <x v="0"/>
    <x v="1"/>
    <x v="0"/>
    <s v="03"/>
    <x v="0"/>
    <x v="0"/>
    <x v="1"/>
    <s v="DHCP01.TemplateCorp.company.com"/>
    <x v="5"/>
    <s v="TemplateCorp.company.com"/>
  </r>
  <r>
    <s v="DnsDebugLog_DC01.TemplateCorp.company.com_2026-03-18T114323Z_PacketStatistic.csv"/>
    <x v="1"/>
    <x v="6"/>
    <x v="0"/>
    <x v="0"/>
    <x v="1"/>
    <n v="407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8T114323Z_PacketStatistic.csv"/>
    <x v="1"/>
    <x v="6"/>
    <x v="0"/>
    <x v="0"/>
    <x v="5"/>
    <n v="2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8T114323Z_PacketStatistic.csv"/>
    <x v="1"/>
    <x v="6"/>
    <x v="0"/>
    <x v="1"/>
    <x v="1"/>
    <n v="299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8T114323Z_PacketStatistic.csv"/>
    <x v="1"/>
    <x v="6"/>
    <x v="0"/>
    <x v="1"/>
    <x v="5"/>
    <n v="2"/>
    <x v="0"/>
    <x v="0"/>
    <x v="1"/>
    <x v="0"/>
    <s v="03"/>
    <x v="0"/>
    <x v="0"/>
    <x v="1"/>
    <s v="DHCP02.TemplateCorp.company.com"/>
    <x v="6"/>
    <s v="TemplateCorp.company.com"/>
  </r>
  <r>
    <s v="DnsDebugLog_DC01.TemplateCorp.company.com_2026-03-18T114323Z_PacketStatistic.csv"/>
    <x v="1"/>
    <x v="7"/>
    <x v="0"/>
    <x v="0"/>
    <x v="0"/>
    <n v="51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0"/>
    <x v="1"/>
    <n v="676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0"/>
    <x v="4"/>
    <n v="4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0"/>
    <x v="5"/>
    <n v="3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1"/>
    <x v="0"/>
    <n v="51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1"/>
    <x v="1"/>
    <n v="670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1"/>
    <x v="4"/>
    <n v="4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7"/>
    <x v="0"/>
    <x v="1"/>
    <x v="5"/>
    <n v="3"/>
    <x v="0"/>
    <x v="0"/>
    <x v="2"/>
    <x v="0"/>
    <s v="03"/>
    <x v="0"/>
    <x v="0"/>
    <x v="1"/>
    <s v="PAW01.TemplateCorp.company.com"/>
    <x v="7"/>
    <s v="TemplateCorp.company.com"/>
  </r>
  <r>
    <s v="DnsDebugLog_DC01.TemplateCorp.company.com_2026-03-18T114323Z_PacketStatistic.csv"/>
    <x v="1"/>
    <x v="8"/>
    <x v="0"/>
    <x v="0"/>
    <x v="1"/>
    <n v="389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8T114323Z_PacketStatistic.csv"/>
    <x v="1"/>
    <x v="8"/>
    <x v="0"/>
    <x v="0"/>
    <x v="5"/>
    <n v="2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8T114323Z_PacketStatistic.csv"/>
    <x v="1"/>
    <x v="8"/>
    <x v="0"/>
    <x v="1"/>
    <x v="1"/>
    <n v="281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8T114323Z_PacketStatistic.csv"/>
    <x v="1"/>
    <x v="8"/>
    <x v="0"/>
    <x v="1"/>
    <x v="5"/>
    <n v="2"/>
    <x v="0"/>
    <x v="0"/>
    <x v="2"/>
    <x v="0"/>
    <s v="03"/>
    <x v="0"/>
    <x v="0"/>
    <x v="1"/>
    <s v="TASK01.TemplateCorp.company.com"/>
    <x v="8"/>
    <s v="TemplateCorp.company.com"/>
  </r>
  <r>
    <s v="DnsDebugLog_DC01.TemplateCorp.company.com_2026-03-18T114323Z_PacketStatistic.csv"/>
    <x v="1"/>
    <x v="9"/>
    <x v="0"/>
    <x v="0"/>
    <x v="1"/>
    <n v="357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9"/>
    <x v="0"/>
    <x v="0"/>
    <x v="4"/>
    <n v="44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9"/>
    <x v="0"/>
    <x v="0"/>
    <x v="5"/>
    <n v="35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9"/>
    <x v="0"/>
    <x v="1"/>
    <x v="1"/>
    <n v="264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9"/>
    <x v="0"/>
    <x v="1"/>
    <x v="4"/>
    <n v="44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9"/>
    <x v="0"/>
    <x v="1"/>
    <x v="5"/>
    <n v="35"/>
    <x v="0"/>
    <x v="0"/>
    <x v="3"/>
    <x v="0"/>
    <s v="03"/>
    <x v="0"/>
    <x v="0"/>
    <x v="1"/>
    <s v="LOG01.TemplateCorp.company.com"/>
    <x v="9"/>
    <s v="TemplateCorp.company.com"/>
  </r>
  <r>
    <s v="DnsDebugLog_DC01.TemplateCorp.company.com_2026-03-18T114323Z_PacketStatistic.csv"/>
    <x v="1"/>
    <x v="10"/>
    <x v="0"/>
    <x v="0"/>
    <x v="1"/>
    <n v="536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0"/>
    <x v="0"/>
    <x v="0"/>
    <x v="4"/>
    <n v="110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0"/>
    <x v="0"/>
    <x v="0"/>
    <x v="5"/>
    <n v="35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0"/>
    <x v="0"/>
    <x v="1"/>
    <x v="1"/>
    <n v="375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0"/>
    <x v="0"/>
    <x v="1"/>
    <x v="4"/>
    <n v="110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0"/>
    <x v="0"/>
    <x v="1"/>
    <x v="5"/>
    <n v="35"/>
    <x v="0"/>
    <x v="0"/>
    <x v="3"/>
    <x v="0"/>
    <s v="03"/>
    <x v="0"/>
    <x v="0"/>
    <x v="1"/>
    <s v="REPO01.TemplateCorp.company.com"/>
    <x v="10"/>
    <s v="TemplateCorp.company.com"/>
  </r>
  <r>
    <s v="DnsDebugLog_DC01.TemplateCorp.company.com_2026-03-18T114323Z_PacketStatistic.csv"/>
    <x v="1"/>
    <x v="11"/>
    <x v="0"/>
    <x v="0"/>
    <x v="1"/>
    <n v="118"/>
    <x v="0"/>
    <x v="0"/>
    <x v="4"/>
    <x v="0"/>
    <s v="03"/>
    <x v="0"/>
    <x v="0"/>
    <x v="1"/>
    <s v="Localhost on DNS server"/>
    <x v="11"/>
    <n v="0"/>
  </r>
  <r>
    <s v="DnsDebugLog_DC01.TemplateCorp.company.com_2026-03-18T114323Z_PacketStatistic.csv"/>
    <x v="1"/>
    <x v="11"/>
    <x v="0"/>
    <x v="1"/>
    <x v="1"/>
    <n v="118"/>
    <x v="0"/>
    <x v="0"/>
    <x v="4"/>
    <x v="0"/>
    <s v="03"/>
    <x v="0"/>
    <x v="0"/>
    <x v="1"/>
    <s v="Localhost on DNS server"/>
    <x v="11"/>
    <n v="0"/>
  </r>
  <r>
    <s v="DnsDebugLog_DC01.TemplateCorp.company.com_2026-03-18T114323Z_PacketStatistic.csv"/>
    <x v="2"/>
    <x v="0"/>
    <x v="0"/>
    <x v="0"/>
    <x v="0"/>
    <n v="40"/>
    <x v="0"/>
    <x v="0"/>
    <x v="0"/>
    <x v="0"/>
    <s v="03"/>
    <x v="0"/>
    <x v="0"/>
    <x v="2"/>
    <s v="&lt;name not resolveable by DNS&gt;"/>
    <x v="0"/>
    <n v="0"/>
  </r>
  <r>
    <s v="DnsDebugLog_DC01.TemplateCorp.company.com_2026-03-18T114323Z_PacketStatistic.csv"/>
    <x v="2"/>
    <x v="0"/>
    <x v="0"/>
    <x v="0"/>
    <x v="1"/>
    <n v="948"/>
    <x v="0"/>
    <x v="0"/>
    <x v="0"/>
    <x v="0"/>
    <s v="03"/>
    <x v="0"/>
    <x v="0"/>
    <x v="2"/>
    <s v="&lt;name not resolveable by DNS&gt;"/>
    <x v="0"/>
    <n v="0"/>
  </r>
  <r>
    <s v="DnsDebugLog_DC01.TemplateCorp.company.com_2026-03-18T114323Z_PacketStatistic.csv"/>
    <x v="2"/>
    <x v="0"/>
    <x v="0"/>
    <x v="1"/>
    <x v="0"/>
    <n v="40"/>
    <x v="0"/>
    <x v="0"/>
    <x v="0"/>
    <x v="0"/>
    <s v="03"/>
    <x v="0"/>
    <x v="0"/>
    <x v="2"/>
    <s v="&lt;name not resolveable by DNS&gt;"/>
    <x v="0"/>
    <n v="0"/>
  </r>
  <r>
    <s v="DnsDebugLog_DC01.TemplateCorp.company.com_2026-03-18T114323Z_PacketStatistic.csv"/>
    <x v="2"/>
    <x v="0"/>
    <x v="0"/>
    <x v="1"/>
    <x v="1"/>
    <n v="948"/>
    <x v="0"/>
    <x v="0"/>
    <x v="0"/>
    <x v="0"/>
    <s v="03"/>
    <x v="0"/>
    <x v="0"/>
    <x v="2"/>
    <s v="&lt;name not resolveable by DNS&gt;"/>
    <x v="0"/>
    <n v="0"/>
  </r>
  <r>
    <s v="DnsDebugLog_DC01.TemplateCorp.company.com_2026-03-18T114323Z_PacketStatistic.csv"/>
    <x v="2"/>
    <x v="1"/>
    <x v="0"/>
    <x v="0"/>
    <x v="1"/>
    <n v="14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0"/>
    <x v="2"/>
    <n v="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0"/>
    <x v="3"/>
    <n v="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0"/>
    <x v="4"/>
    <n v="318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1"/>
    <x v="1"/>
    <n v="14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1"/>
    <x v="2"/>
    <n v="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1"/>
    <x v="3"/>
    <n v="6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1"/>
    <x v="0"/>
    <x v="1"/>
    <x v="4"/>
    <n v="318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8T114323Z_PacketStatistic.csv"/>
    <x v="2"/>
    <x v="2"/>
    <x v="0"/>
    <x v="0"/>
    <x v="1"/>
    <n v="210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8T114323Z_PacketStatistic.csv"/>
    <x v="2"/>
    <x v="2"/>
    <x v="0"/>
    <x v="0"/>
    <x v="5"/>
    <n v="3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8T114323Z_PacketStatistic.csv"/>
    <x v="2"/>
    <x v="2"/>
    <x v="0"/>
    <x v="1"/>
    <x v="1"/>
    <n v="148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8T114323Z_PacketStatistic.csv"/>
    <x v="2"/>
    <x v="2"/>
    <x v="0"/>
    <x v="1"/>
    <x v="5"/>
    <n v="3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8T114323Z_PacketStatistic.csv"/>
    <x v="2"/>
    <x v="3"/>
    <x v="0"/>
    <x v="0"/>
    <x v="1"/>
    <n v="224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8T114323Z_PacketStatistic.csv"/>
    <x v="2"/>
    <x v="3"/>
    <x v="0"/>
    <x v="0"/>
    <x v="5"/>
    <n v="1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8T114323Z_PacketStatistic.csv"/>
    <x v="2"/>
    <x v="3"/>
    <x v="0"/>
    <x v="1"/>
    <x v="1"/>
    <n v="157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8T114323Z_PacketStatistic.csv"/>
    <x v="2"/>
    <x v="3"/>
    <x v="0"/>
    <x v="1"/>
    <x v="5"/>
    <n v="1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8T114323Z_PacketStatistic.csv"/>
    <x v="2"/>
    <x v="4"/>
    <x v="0"/>
    <x v="0"/>
    <x v="1"/>
    <n v="234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8T114323Z_PacketStatistic.csv"/>
    <x v="2"/>
    <x v="4"/>
    <x v="0"/>
    <x v="1"/>
    <x v="1"/>
    <n v="168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8T114323Z_PacketStatistic.csv"/>
    <x v="2"/>
    <x v="5"/>
    <x v="0"/>
    <x v="0"/>
    <x v="1"/>
    <n v="232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5"/>
    <x v="0"/>
    <x v="0"/>
    <x v="4"/>
    <n v="104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5"/>
    <x v="0"/>
    <x v="0"/>
    <x v="5"/>
    <n v="2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5"/>
    <x v="0"/>
    <x v="1"/>
    <x v="1"/>
    <n v="164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5"/>
    <x v="0"/>
    <x v="1"/>
    <x v="4"/>
    <n v="104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5"/>
    <x v="0"/>
    <x v="1"/>
    <x v="5"/>
    <n v="2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8T114323Z_PacketStatistic.csv"/>
    <x v="2"/>
    <x v="6"/>
    <x v="0"/>
    <x v="0"/>
    <x v="1"/>
    <n v="223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8T114323Z_PacketStatistic.csv"/>
    <x v="2"/>
    <x v="6"/>
    <x v="0"/>
    <x v="1"/>
    <x v="1"/>
    <n v="163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8T114323Z_PacketStatistic.csv"/>
    <x v="2"/>
    <x v="7"/>
    <x v="0"/>
    <x v="0"/>
    <x v="0"/>
    <n v="22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7"/>
    <x v="0"/>
    <x v="0"/>
    <x v="1"/>
    <n v="362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7"/>
    <x v="0"/>
    <x v="0"/>
    <x v="5"/>
    <n v="1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7"/>
    <x v="0"/>
    <x v="1"/>
    <x v="0"/>
    <n v="22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7"/>
    <x v="0"/>
    <x v="1"/>
    <x v="1"/>
    <n v="358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7"/>
    <x v="0"/>
    <x v="1"/>
    <x v="5"/>
    <n v="1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8T114323Z_PacketStatistic.csv"/>
    <x v="2"/>
    <x v="8"/>
    <x v="0"/>
    <x v="0"/>
    <x v="1"/>
    <n v="214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8T114323Z_PacketStatistic.csv"/>
    <x v="2"/>
    <x v="8"/>
    <x v="0"/>
    <x v="0"/>
    <x v="5"/>
    <n v="1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8T114323Z_PacketStatistic.csv"/>
    <x v="2"/>
    <x v="8"/>
    <x v="0"/>
    <x v="1"/>
    <x v="1"/>
    <n v="148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8T114323Z_PacketStatistic.csv"/>
    <x v="2"/>
    <x v="8"/>
    <x v="0"/>
    <x v="1"/>
    <x v="5"/>
    <n v="1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8T114323Z_PacketStatistic.csv"/>
    <x v="2"/>
    <x v="9"/>
    <x v="0"/>
    <x v="0"/>
    <x v="1"/>
    <n v="204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9"/>
    <x v="0"/>
    <x v="0"/>
    <x v="4"/>
    <n v="26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9"/>
    <x v="0"/>
    <x v="0"/>
    <x v="5"/>
    <n v="19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9"/>
    <x v="0"/>
    <x v="1"/>
    <x v="1"/>
    <n v="149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9"/>
    <x v="0"/>
    <x v="1"/>
    <x v="4"/>
    <n v="26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9"/>
    <x v="0"/>
    <x v="1"/>
    <x v="5"/>
    <n v="19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8T114323Z_PacketStatistic.csv"/>
    <x v="2"/>
    <x v="10"/>
    <x v="0"/>
    <x v="0"/>
    <x v="1"/>
    <n v="317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0"/>
    <x v="0"/>
    <x v="0"/>
    <x v="4"/>
    <n v="65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0"/>
    <x v="0"/>
    <x v="0"/>
    <x v="5"/>
    <n v="18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0"/>
    <x v="0"/>
    <x v="1"/>
    <x v="1"/>
    <n v="217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0"/>
    <x v="0"/>
    <x v="1"/>
    <x v="4"/>
    <n v="65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0"/>
    <x v="0"/>
    <x v="1"/>
    <x v="5"/>
    <n v="18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8T114323Z_PacketStatistic.csv"/>
    <x v="2"/>
    <x v="11"/>
    <x v="0"/>
    <x v="0"/>
    <x v="1"/>
    <n v="70"/>
    <x v="0"/>
    <x v="0"/>
    <x v="4"/>
    <x v="0"/>
    <s v="03"/>
    <x v="0"/>
    <x v="0"/>
    <x v="2"/>
    <s v="Localhost on DNS server"/>
    <x v="11"/>
    <n v="0"/>
  </r>
  <r>
    <s v="DnsDebugLog_DC01.TemplateCorp.company.com_2026-03-18T114323Z_PacketStatistic.csv"/>
    <x v="2"/>
    <x v="11"/>
    <x v="0"/>
    <x v="1"/>
    <x v="1"/>
    <n v="70"/>
    <x v="0"/>
    <x v="0"/>
    <x v="4"/>
    <x v="0"/>
    <s v="03"/>
    <x v="0"/>
    <x v="0"/>
    <x v="2"/>
    <s v="Localhost on DNS server"/>
    <x v="11"/>
    <n v="0"/>
  </r>
  <r>
    <s v="DnsDebugLog_DC01.TemplateCorp.company.com_2026-03-19T052050Z_PacketStatistic.csv"/>
    <x v="2"/>
    <x v="0"/>
    <x v="0"/>
    <x v="0"/>
    <x v="0"/>
    <n v="125"/>
    <x v="0"/>
    <x v="0"/>
    <x v="0"/>
    <x v="0"/>
    <s v="03"/>
    <x v="0"/>
    <x v="0"/>
    <x v="2"/>
    <s v="&lt;name not resolveable by DNS&gt;"/>
    <x v="0"/>
    <n v="0"/>
  </r>
  <r>
    <s v="DnsDebugLog_DC01.TemplateCorp.company.com_2026-03-19T052050Z_PacketStatistic.csv"/>
    <x v="2"/>
    <x v="0"/>
    <x v="0"/>
    <x v="0"/>
    <x v="1"/>
    <n v="2615"/>
    <x v="0"/>
    <x v="0"/>
    <x v="0"/>
    <x v="0"/>
    <s v="03"/>
    <x v="0"/>
    <x v="0"/>
    <x v="2"/>
    <s v="&lt;name not resolveable by DNS&gt;"/>
    <x v="0"/>
    <n v="0"/>
  </r>
  <r>
    <s v="DnsDebugLog_DC01.TemplateCorp.company.com_2026-03-19T052050Z_PacketStatistic.csv"/>
    <x v="2"/>
    <x v="0"/>
    <x v="0"/>
    <x v="1"/>
    <x v="0"/>
    <n v="125"/>
    <x v="0"/>
    <x v="0"/>
    <x v="0"/>
    <x v="0"/>
    <s v="03"/>
    <x v="0"/>
    <x v="0"/>
    <x v="2"/>
    <s v="&lt;name not resolveable by DNS&gt;"/>
    <x v="0"/>
    <n v="0"/>
  </r>
  <r>
    <s v="DnsDebugLog_DC01.TemplateCorp.company.com_2026-03-19T052050Z_PacketStatistic.csv"/>
    <x v="2"/>
    <x v="0"/>
    <x v="0"/>
    <x v="1"/>
    <x v="1"/>
    <n v="2615"/>
    <x v="0"/>
    <x v="0"/>
    <x v="0"/>
    <x v="0"/>
    <s v="03"/>
    <x v="0"/>
    <x v="0"/>
    <x v="2"/>
    <s v="&lt;name not resolveable by DNS&gt;"/>
    <x v="0"/>
    <n v="0"/>
  </r>
  <r>
    <s v="DnsDebugLog_DC01.TemplateCorp.company.com_2026-03-19T052050Z_PacketStatistic.csv"/>
    <x v="2"/>
    <x v="1"/>
    <x v="1"/>
    <x v="0"/>
    <x v="6"/>
    <n v="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1"/>
    <x v="1"/>
    <x v="6"/>
    <n v="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0"/>
    <x v="1"/>
    <n v="41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0"/>
    <x v="2"/>
    <n v="18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0"/>
    <x v="3"/>
    <n v="2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0"/>
    <x v="4"/>
    <n v="965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0"/>
    <x v="5"/>
    <n v="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1"/>
    <x v="1"/>
    <n v="41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1"/>
    <x v="2"/>
    <n v="18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1"/>
    <x v="3"/>
    <n v="2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1"/>
    <x v="4"/>
    <n v="965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1"/>
    <x v="0"/>
    <x v="1"/>
    <x v="5"/>
    <n v="1"/>
    <x v="0"/>
    <x v="0"/>
    <x v="0"/>
    <x v="0"/>
    <s v="03"/>
    <x v="0"/>
    <x v="0"/>
    <x v="2"/>
    <s v="DC01.TemplateCorp.company.com"/>
    <x v="1"/>
    <s v="TemplateCorp.company.com"/>
  </r>
  <r>
    <s v="DnsDebugLog_DC01.TemplateCorp.company.com_2026-03-19T052050Z_PacketStatistic.csv"/>
    <x v="2"/>
    <x v="2"/>
    <x v="0"/>
    <x v="0"/>
    <x v="1"/>
    <n v="583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2"/>
    <x v="0"/>
    <x v="0"/>
    <x v="4"/>
    <n v="4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2"/>
    <x v="0"/>
    <x v="0"/>
    <x v="5"/>
    <n v="3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2"/>
    <x v="0"/>
    <x v="1"/>
    <x v="1"/>
    <n v="414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2"/>
    <x v="0"/>
    <x v="1"/>
    <x v="4"/>
    <n v="4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2"/>
    <x v="0"/>
    <x v="1"/>
    <x v="5"/>
    <n v="3"/>
    <x v="0"/>
    <x v="0"/>
    <x v="0"/>
    <x v="0"/>
    <s v="03"/>
    <x v="0"/>
    <x v="0"/>
    <x v="2"/>
    <s v="CA01.TemplateCorp.company.com"/>
    <x v="2"/>
    <s v="TemplateCorp.company.com"/>
  </r>
  <r>
    <s v="DnsDebugLog_DC01.TemplateCorp.company.com_2026-03-19T052050Z_PacketStatistic.csv"/>
    <x v="2"/>
    <x v="3"/>
    <x v="0"/>
    <x v="0"/>
    <x v="1"/>
    <n v="606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3"/>
    <x v="0"/>
    <x v="0"/>
    <x v="4"/>
    <n v="4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3"/>
    <x v="0"/>
    <x v="0"/>
    <x v="5"/>
    <n v="4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3"/>
    <x v="0"/>
    <x v="1"/>
    <x v="1"/>
    <n v="416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3"/>
    <x v="0"/>
    <x v="1"/>
    <x v="4"/>
    <n v="4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3"/>
    <x v="0"/>
    <x v="1"/>
    <x v="5"/>
    <n v="4"/>
    <x v="0"/>
    <x v="0"/>
    <x v="0"/>
    <x v="0"/>
    <s v="03"/>
    <x v="0"/>
    <x v="0"/>
    <x v="2"/>
    <s v="CA02.TemplateCorp.company.com"/>
    <x v="3"/>
    <s v="TemplateCorp.company.com"/>
  </r>
  <r>
    <s v="DnsDebugLog_DC01.TemplateCorp.company.com_2026-03-19T052050Z_PacketStatistic.csv"/>
    <x v="2"/>
    <x v="4"/>
    <x v="0"/>
    <x v="0"/>
    <x v="1"/>
    <n v="607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4"/>
    <x v="0"/>
    <x v="0"/>
    <x v="4"/>
    <n v="4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4"/>
    <x v="0"/>
    <x v="0"/>
    <x v="5"/>
    <n v="4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4"/>
    <x v="0"/>
    <x v="1"/>
    <x v="1"/>
    <n v="441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4"/>
    <x v="0"/>
    <x v="1"/>
    <x v="4"/>
    <n v="4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4"/>
    <x v="0"/>
    <x v="1"/>
    <x v="5"/>
    <n v="4"/>
    <x v="0"/>
    <x v="0"/>
    <x v="0"/>
    <x v="0"/>
    <s v="03"/>
    <x v="0"/>
    <x v="0"/>
    <x v="2"/>
    <s v="CA03.TemplateCorp.company.com"/>
    <x v="4"/>
    <s v="TemplateCorp.company.com"/>
  </r>
  <r>
    <s v="DnsDebugLog_DC01.TemplateCorp.company.com_2026-03-19T052050Z_PacketStatistic.csv"/>
    <x v="2"/>
    <x v="5"/>
    <x v="0"/>
    <x v="0"/>
    <x v="1"/>
    <n v="673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5"/>
    <x v="0"/>
    <x v="0"/>
    <x v="4"/>
    <n v="276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5"/>
    <x v="0"/>
    <x v="0"/>
    <x v="5"/>
    <n v="3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5"/>
    <x v="0"/>
    <x v="1"/>
    <x v="1"/>
    <n v="453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5"/>
    <x v="0"/>
    <x v="1"/>
    <x v="4"/>
    <n v="276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5"/>
    <x v="0"/>
    <x v="1"/>
    <x v="5"/>
    <n v="3"/>
    <x v="0"/>
    <x v="0"/>
    <x v="1"/>
    <x v="0"/>
    <s v="03"/>
    <x v="0"/>
    <x v="0"/>
    <x v="2"/>
    <s v="DHCP01.TemplateCorp.company.com"/>
    <x v="5"/>
    <s v="TemplateCorp.company.com"/>
  </r>
  <r>
    <s v="DnsDebugLog_DC01.TemplateCorp.company.com_2026-03-19T052050Z_PacketStatistic.csv"/>
    <x v="2"/>
    <x v="6"/>
    <x v="0"/>
    <x v="0"/>
    <x v="1"/>
    <n v="615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6"/>
    <x v="0"/>
    <x v="0"/>
    <x v="4"/>
    <n v="4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6"/>
    <x v="0"/>
    <x v="0"/>
    <x v="5"/>
    <n v="6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6"/>
    <x v="0"/>
    <x v="1"/>
    <x v="1"/>
    <n v="441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6"/>
    <x v="0"/>
    <x v="1"/>
    <x v="4"/>
    <n v="4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6"/>
    <x v="0"/>
    <x v="1"/>
    <x v="5"/>
    <n v="6"/>
    <x v="0"/>
    <x v="0"/>
    <x v="1"/>
    <x v="0"/>
    <s v="03"/>
    <x v="0"/>
    <x v="0"/>
    <x v="2"/>
    <s v="DHCP02.TemplateCorp.company.com"/>
    <x v="6"/>
    <s v="TemplateCorp.company.com"/>
  </r>
  <r>
    <s v="DnsDebugLog_DC01.TemplateCorp.company.com_2026-03-19T052050Z_PacketStatistic.csv"/>
    <x v="2"/>
    <x v="7"/>
    <x v="0"/>
    <x v="0"/>
    <x v="0"/>
    <n v="70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0"/>
    <x v="1"/>
    <n v="1038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0"/>
    <x v="4"/>
    <n v="4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0"/>
    <x v="5"/>
    <n v="3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1"/>
    <x v="0"/>
    <n v="70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1"/>
    <x v="1"/>
    <n v="1033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1"/>
    <x v="4"/>
    <n v="4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7"/>
    <x v="0"/>
    <x v="1"/>
    <x v="5"/>
    <n v="3"/>
    <x v="0"/>
    <x v="0"/>
    <x v="2"/>
    <x v="0"/>
    <s v="03"/>
    <x v="0"/>
    <x v="0"/>
    <x v="2"/>
    <s v="PAW01.TemplateCorp.company.com"/>
    <x v="7"/>
    <s v="TemplateCorp.company.com"/>
  </r>
  <r>
    <s v="DnsDebugLog_DC01.TemplateCorp.company.com_2026-03-19T052050Z_PacketStatistic.csv"/>
    <x v="2"/>
    <x v="8"/>
    <x v="0"/>
    <x v="0"/>
    <x v="1"/>
    <n v="602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8"/>
    <x v="0"/>
    <x v="0"/>
    <x v="4"/>
    <n v="4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8"/>
    <x v="0"/>
    <x v="0"/>
    <x v="5"/>
    <n v="5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8"/>
    <x v="0"/>
    <x v="1"/>
    <x v="1"/>
    <n v="453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8"/>
    <x v="0"/>
    <x v="1"/>
    <x v="4"/>
    <n v="4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8"/>
    <x v="0"/>
    <x v="1"/>
    <x v="5"/>
    <n v="5"/>
    <x v="0"/>
    <x v="0"/>
    <x v="2"/>
    <x v="0"/>
    <s v="03"/>
    <x v="0"/>
    <x v="0"/>
    <x v="2"/>
    <s v="TASK01.TemplateCorp.company.com"/>
    <x v="8"/>
    <s v="TemplateCorp.company.com"/>
  </r>
  <r>
    <s v="DnsDebugLog_DC01.TemplateCorp.company.com_2026-03-19T052050Z_PacketStatistic.csv"/>
    <x v="2"/>
    <x v="9"/>
    <x v="0"/>
    <x v="0"/>
    <x v="1"/>
    <n v="550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9"/>
    <x v="0"/>
    <x v="0"/>
    <x v="4"/>
    <n v="70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9"/>
    <x v="0"/>
    <x v="0"/>
    <x v="5"/>
    <n v="57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9"/>
    <x v="0"/>
    <x v="1"/>
    <x v="1"/>
    <n v="394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9"/>
    <x v="0"/>
    <x v="1"/>
    <x v="4"/>
    <n v="70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9"/>
    <x v="0"/>
    <x v="1"/>
    <x v="5"/>
    <n v="57"/>
    <x v="0"/>
    <x v="0"/>
    <x v="3"/>
    <x v="0"/>
    <s v="03"/>
    <x v="0"/>
    <x v="0"/>
    <x v="2"/>
    <s v="LOG01.TemplateCorp.company.com"/>
    <x v="9"/>
    <s v="TemplateCorp.company.com"/>
  </r>
  <r>
    <s v="DnsDebugLog_DC01.TemplateCorp.company.com_2026-03-19T052050Z_PacketStatistic.csv"/>
    <x v="2"/>
    <x v="10"/>
    <x v="0"/>
    <x v="0"/>
    <x v="1"/>
    <n v="865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0"/>
    <x v="0"/>
    <x v="0"/>
    <x v="4"/>
    <n v="175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0"/>
    <x v="0"/>
    <x v="0"/>
    <x v="5"/>
    <n v="58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0"/>
    <x v="0"/>
    <x v="1"/>
    <x v="1"/>
    <n v="592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0"/>
    <x v="0"/>
    <x v="1"/>
    <x v="4"/>
    <n v="175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0"/>
    <x v="0"/>
    <x v="1"/>
    <x v="5"/>
    <n v="58"/>
    <x v="0"/>
    <x v="0"/>
    <x v="3"/>
    <x v="0"/>
    <s v="03"/>
    <x v="0"/>
    <x v="0"/>
    <x v="2"/>
    <s v="REPO01.TemplateCorp.company.com"/>
    <x v="10"/>
    <s v="TemplateCorp.company.com"/>
  </r>
  <r>
    <s v="DnsDebugLog_DC01.TemplateCorp.company.com_2026-03-19T052050Z_PacketStatistic.csv"/>
    <x v="2"/>
    <x v="11"/>
    <x v="0"/>
    <x v="0"/>
    <x v="1"/>
    <n v="181"/>
    <x v="0"/>
    <x v="0"/>
    <x v="4"/>
    <x v="0"/>
    <s v="03"/>
    <x v="0"/>
    <x v="0"/>
    <x v="2"/>
    <s v="Localhost on DNS server"/>
    <x v="11"/>
    <n v="0"/>
  </r>
  <r>
    <s v="DnsDebugLog_DC01.TemplateCorp.company.com_2026-03-19T052050Z_PacketStatistic.csv"/>
    <x v="2"/>
    <x v="11"/>
    <x v="0"/>
    <x v="1"/>
    <x v="1"/>
    <n v="181"/>
    <x v="0"/>
    <x v="0"/>
    <x v="4"/>
    <x v="0"/>
    <s v="03"/>
    <x v="0"/>
    <x v="0"/>
    <x v="2"/>
    <s v="Localhost on DNS server"/>
    <x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CEF01-CAA0-4A19-A3D5-A104098B0B18}" name="PivotTable5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14:B17" firstHeaderRow="1" firstDataRow="1" firstDataCol="1"/>
  <pivotFields count="18">
    <pivotField showAll="0"/>
    <pivotField numFmtId="1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Count" fld="6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D9EFB7-DB7E-4836-9F25-3B8FC3DBF512}" name="PivotTable4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G7:M9" firstHeaderRow="1" firstDataRow="2" firstDataCol="1"/>
  <pivotFields count="18"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9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ount" fld="6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CC8AA-954F-4C43-8CCB-62054B29789B}" name="PivotTable3" cacheId="64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13">
  <location ref="D7" firstHeaderRow="0" firstDataRow="0" firstDataCol="0"/>
  <pivotFields count="18">
    <pivotField showAll="0"/>
    <pivotField numFmtId="14" showAll="0"/>
    <pivotField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Count" fld="6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7EDCE8-B09D-4464-8978-24E25949204B}" name="PivotTable2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7:B10" firstHeaderRow="1" firstDataRow="1" firstDataCol="1"/>
  <pivotFields count="18">
    <pivotField showAll="0"/>
    <pivotField numFmtId="14"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um of Count" fld="6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C01CE6-83C6-4C5D-909C-95F1E3FD0DDC}" name="PivotTable1" cacheId="64" applyNumberFormats="0" applyBorderFormats="0" applyFontFormats="0" applyPatternFormats="0" applyAlignmentFormats="0" applyWidthHeightFormats="1" dataCaption="Values" updatedVersion="8" minRefreshableVersion="3" itemPrintTitles="1" createdVersion="8" indent="0" compact="0" compactData="0" multipleFieldFilters="0" chartFormat="9">
  <location ref="C6:L11" firstHeaderRow="1" firstDataRow="2" firstDataCol="4" rowPageCount="3" colPageCount="1"/>
  <pivotFields count="18">
    <pivotField compact="0" outline="0" showAll="0" defaultSubtotal="0"/>
    <pivotField axis="axisRow" compact="0" numFmtId="14" outline="0" showAll="0" defaultSubtotal="0">
      <items count="3">
        <item x="2"/>
        <item x="1"/>
        <item x="0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dataField="1" compact="0" outline="0" showAll="0" defaultSubtotal="0"/>
    <pivotField axis="axisPage" compact="0" outline="0" showAll="0" defaultSubtotal="0">
      <items count="1">
        <item x="0"/>
      </items>
    </pivotField>
    <pivotField compact="0" outline="0" showAll="0" defaultSubtotal="0"/>
    <pivotField axis="axisCol" compact="0" multipleItemSelectionAllowed="1" showAll="0" defaultSubtotal="0">
      <items count="5">
        <item sd="0" x="4"/>
        <item x="0"/>
        <item x="1"/>
        <item x="2"/>
        <item x="3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name="Week" axis="axisRow" compact="0" outline="0" showAll="0" defaultSubtotal="0">
      <items count="1">
        <item x="0"/>
      </items>
    </pivotField>
    <pivotField axis="axisRow" compact="0" outline="0" subtotalTop="0" showAll="0" defaultSubtotal="0">
      <items count="3">
        <item x="2"/>
        <item x="1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4">
    <field x="12"/>
    <field x="13"/>
    <field x="1"/>
    <field x="14"/>
  </rowFields>
  <rowItems count="4">
    <i>
      <x/>
      <x/>
      <x/>
      <x/>
    </i>
    <i r="2">
      <x v="1"/>
      <x v="1"/>
    </i>
    <i r="2">
      <x v="2"/>
      <x v="2"/>
    </i>
    <i t="grand">
      <x/>
    </i>
  </rowItems>
  <colFields count="1">
    <field x="9"/>
  </colFields>
  <colItems count="6">
    <i>
      <x/>
    </i>
    <i>
      <x v="1"/>
    </i>
    <i>
      <x v="2"/>
    </i>
    <i>
      <x v="3"/>
    </i>
    <i>
      <x v="4"/>
    </i>
    <i t="grand">
      <x/>
    </i>
  </colItems>
  <pageFields count="3">
    <pageField fld="10" hier="-1"/>
    <pageField fld="4" item="0" hier="-1"/>
    <pageField fld="7" hier="-1"/>
  </pageFields>
  <dataFields count="1">
    <dataField name="Sum of Count" fld="6" baseField="0" baseItem="0" numFmtId="3"/>
  </dataFields>
  <chartFormats count="6">
    <chartFormat chart="0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02AF5-502F-4E11-AC1E-DBAEB063BB1C}" name="PivotTable1" cacheId="64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3">
  <location ref="A5:J25" firstHeaderRow="1" firstDataRow="2" firstDataCol="2" rowPageCount="3" colPageCount="1"/>
  <pivotFields count="18">
    <pivotField showAll="0" defaultSubtotal="0"/>
    <pivotField numFmtId="14" showAll="0" defaultSubtota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axis="axisPage" showAll="0" defaultSubtotal="0">
      <items count="2">
        <item x="0"/>
        <item x="1"/>
      </items>
    </pivotField>
    <pivotField axis="axisCol" showAll="0" defaultSubtotal="0">
      <items count="7">
        <item x="0"/>
        <item x="1"/>
        <item x="2"/>
        <item x="3"/>
        <item x="4"/>
        <item x="5"/>
        <item x="6"/>
      </items>
    </pivotField>
    <pivotField dataField="1" showAll="0" defaultSubtotal="0"/>
    <pivotField showAll="0" defaultSubtotal="0"/>
    <pivotField axis="axisRow" showAll="0" defaultSubtotal="0">
      <items count="1">
        <item x="0"/>
      </items>
    </pivotField>
    <pivotField axis="axisRow" showAll="0" defaultSubtotal="0">
      <items count="5">
        <item x="4"/>
        <item x="0"/>
        <item x="1"/>
        <item x="2"/>
        <item x="3"/>
      </items>
    </pivotField>
    <pivotField axis="axisPage" showAll="0" defaultSubtotal="0">
      <items count="1">
        <item x="0"/>
      </items>
    </pivotField>
    <pivotField showAll="0" defaultSubtotal="0"/>
    <pivotField axis="axisPage" showAll="0" defaultSubtotal="0">
      <items count="1">
        <item x="0"/>
      </items>
    </pivotField>
    <pivotField showAll="0" defaultSubtotal="0"/>
    <pivotField showAll="0" defaultSubtotal="0"/>
    <pivotField subtotalTop="0" showAll="0" defaultSubtotal="0"/>
    <pivotField axis="axisRow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ubtotalTop="0" showAll="0" defaultSubtotal="0"/>
  </pivotFields>
  <rowFields count="4">
    <field x="8"/>
    <field x="9"/>
    <field x="16"/>
    <field x="2"/>
  </rowFields>
  <rowItems count="19">
    <i>
      <x/>
    </i>
    <i r="1">
      <x/>
    </i>
    <i r="2">
      <x v="11"/>
      <x v="11"/>
    </i>
    <i r="1">
      <x v="1"/>
    </i>
    <i r="2">
      <x/>
      <x/>
    </i>
    <i r="2">
      <x v="1"/>
      <x v="1"/>
    </i>
    <i r="2">
      <x v="2"/>
      <x v="2"/>
    </i>
    <i r="2">
      <x v="3"/>
      <x v="3"/>
    </i>
    <i r="2">
      <x v="4"/>
      <x v="4"/>
    </i>
    <i r="1">
      <x v="2"/>
    </i>
    <i r="2">
      <x v="5"/>
      <x v="5"/>
    </i>
    <i r="2">
      <x v="6"/>
      <x v="6"/>
    </i>
    <i r="1">
      <x v="3"/>
    </i>
    <i r="2">
      <x v="7"/>
      <x v="7"/>
    </i>
    <i r="2">
      <x v="8"/>
      <x v="8"/>
    </i>
    <i r="1">
      <x v="4"/>
    </i>
    <i r="2">
      <x v="9"/>
      <x v="9"/>
    </i>
    <i r="2">
      <x v="10"/>
      <x v="10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3">
    <pageField fld="4" item="0" hier="-1"/>
    <pageField fld="10" hier="-1"/>
    <pageField fld="12" hier="-1"/>
  </pageFields>
  <dataFields count="1">
    <dataField name="Sum of Count" fld="6" baseField="0" baseItem="0" numFmtId="3"/>
  </dataFields>
  <formats count="4">
    <format dxfId="34">
      <pivotArea dataOnly="0" labelOnly="1" fieldPosition="0">
        <references count="1">
          <reference field="5" count="0"/>
        </references>
      </pivotArea>
    </format>
    <format dxfId="33">
      <pivotArea dataOnly="0" labelOnly="1" grandCol="1" outline="0" fieldPosition="0"/>
    </format>
    <format dxfId="32">
      <pivotArea field="8" type="button" dataOnly="0" labelOnly="1" outline="0" axis="axisRow" fieldPosition="0"/>
    </format>
    <format dxfId="31">
      <pivotArea field="2" type="button" dataOnly="0" labelOnly="1" outline="0" axis="axisRow" fieldPosition="3"/>
    </format>
  </format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6FF5181-1417-4927-B04D-183FBBFD5421}" autoFormatId="16" applyNumberFormats="0" applyBorderFormats="0" applyFontFormats="0" applyPatternFormats="0" applyAlignmentFormats="0" applyWidthHeightFormats="0">
  <queryTableRefresh nextId="21" unboundColumnsRight="10">
    <queryTableFields count="18">
      <queryTableField id="1" name="Source.Name" tableColumnId="1"/>
      <queryTableField id="2" name="Date" tableColumnId="2"/>
      <queryTableField id="3" name="ClientIP" tableColumnId="3"/>
      <queryTableField id="4" name="Protocol" tableColumnId="4"/>
      <queryTableField id="5" name="Direction" tableColumnId="5"/>
      <queryTableField id="6" name="QuestionType" tableColumnId="6"/>
      <queryTableField id="7" name="Count" tableColumnId="7"/>
      <queryTableField id="8" name="ComputerName" tableColumnId="8"/>
      <queryTableField id="9" dataBound="0" tableColumnId="9"/>
      <queryTableField id="11" dataBound="0" tableColumnId="11"/>
      <queryTableField id="12" dataBound="0" tableColumnId="12"/>
      <queryTableField id="14" dataBound="0" tableColumnId="14"/>
      <queryTableField id="15" dataBound="0" tableColumnId="15"/>
      <queryTableField id="13" dataBound="0" tableColumnId="13"/>
      <queryTableField id="16" dataBound="0" tableColumnId="16"/>
      <queryTableField id="18" dataBound="0" tableColumnId="10"/>
      <queryTableField id="19" dataBound="0" tableColumnId="17"/>
      <queryTableField id="20" dataBound="0" tableColumnId="1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CAD37710-E046-4436-93A3-E60388690D19}" autoFormatId="16" applyNumberFormats="0" applyBorderFormats="0" applyFontFormats="0" applyPatternFormats="0" applyAlignmentFormats="0" applyWidthHeightFormats="0">
  <queryTableRefresh nextId="7">
    <queryTableFields count="4">
      <queryTableField id="5" name="ClientIP" tableColumnId="1"/>
      <queryTableField id="2" name="FQDN" tableColumnId="2"/>
      <queryTableField id="3" name="Name" tableColumnId="3"/>
      <queryTableField id="4" name="Domain" tableColumnId="4"/>
    </queryTableFields>
  </queryTableRefresh>
</queryTable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8</v>
    <v>8</v>
    <v>2</v>
    <v>7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23620D-5200-40C5-BE67-E6DF8213E7DB}" name="T_PacketStatistic" displayName="T_PacketStatistic" ref="A2:R324" tableType="queryTable" totalsRowShown="0">
  <autoFilter ref="A2:R324" xr:uid="{B323620D-5200-40C5-BE67-E6DF8213E7DB}"/>
  <tableColumns count="18">
    <tableColumn id="1" xr3:uid="{26332331-B9F7-4E31-A51E-142DD9215FB4}" uniqueName="1" name="Source.Name" queryTableFieldId="1" dataDxfId="30"/>
    <tableColumn id="2" xr3:uid="{50A295AD-9681-4C92-A848-CF1728608CD6}" uniqueName="2" name="Date" queryTableFieldId="2" dataDxfId="4"/>
    <tableColumn id="3" xr3:uid="{43CD8969-95B1-4109-8035-6708A95FA595}" uniqueName="3" name="ClientIP" queryTableFieldId="3" dataDxfId="29"/>
    <tableColumn id="4" xr3:uid="{BFBC335E-666D-4E84-80E0-BB3CC5FE02D6}" uniqueName="4" name="Protocol" queryTableFieldId="4" dataDxfId="28"/>
    <tableColumn id="5" xr3:uid="{14DCB3EA-80E2-4411-B7AF-72AED3AA8A12}" uniqueName="5" name="Direction" queryTableFieldId="5" dataDxfId="27"/>
    <tableColumn id="6" xr3:uid="{34C7EF9D-C9F1-4024-A34F-817B7AF52AA8}" uniqueName="6" name="QuestionType" queryTableFieldId="6" dataDxfId="26"/>
    <tableColumn id="7" xr3:uid="{82FA9469-0D79-4279-BC8E-F5B97B019D04}" uniqueName="7" name="Count" queryTableFieldId="7" dataDxfId="25"/>
    <tableColumn id="8" xr3:uid="{7DA845CB-54B9-4F2F-B7B2-A68BF4D72590}" uniqueName="8" name="ComputerName" queryTableFieldId="8" dataDxfId="24"/>
    <tableColumn id="9" xr3:uid="{1B43B58C-4021-4A8B-93AC-C179C5499FB8}" uniqueName="9" name="ClientIPType" queryTableFieldId="9" dataDxfId="23">
      <calculatedColumnFormula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calculatedColumnFormula>
    </tableColumn>
    <tableColumn id="11" xr3:uid="{A5B6C4BA-6158-410B-A7B4-199B8BD93BF4}" uniqueName="11" name="Network" queryTableFieldId="11" dataDxfId="22">
      <calculatedColumnFormula>IFERROR(
   _xlfn.XLOOKUP(
      _xlfn.TEXTBEFORE(T_PacketStatistic[[#This Row],[ClientIP]],".",-1)&amp;".0/24",
      T_NetworkTable[NetworkID],
      T_NetworkTable[NetworkName],
      "Unknown"
   ),
   "Unkonwn"
)</calculatedColumnFormula>
    </tableColumn>
    <tableColumn id="12" xr3:uid="{D9CFDD13-4B87-4AEB-B860-379AA433617D}" uniqueName="12" name="Year" queryTableFieldId="12" dataDxfId="21">
      <calculatedColumnFormula>YEAR(T_PacketStatistic[[#This Row],[Date]])</calculatedColumnFormula>
    </tableColumn>
    <tableColumn id="14" xr3:uid="{A8EDA33F-7A00-475A-80E4-2FE92AF9A5BE}" uniqueName="14" name="MonthShort" queryTableFieldId="14" dataDxfId="20">
      <calculatedColumnFormula>TEXT(MONTH(T_PacketStatistic[[#This Row],[Date]]),"00")</calculatedColumnFormula>
    </tableColumn>
    <tableColumn id="15" xr3:uid="{CB1BD78B-E60C-4894-B2B2-6FDA82BD12D6}" uniqueName="15" name="Month" queryTableFieldId="15" dataDxfId="19">
      <calculatedColumnFormula>TEXT(T_PacketStatistic[[#This Row],[Date]],"MM") &amp; " " &amp; TEXT(T_PacketStatistic[[#This Row],[Date]],"MMM")</calculatedColumnFormula>
    </tableColumn>
    <tableColumn id="13" xr3:uid="{D118A68F-911D-4A8C-9FC6-018B0CEF1078}" uniqueName="13" name="CalendarWeek" queryTableFieldId="13" dataDxfId="18">
      <calculatedColumnFormula>"CW " &amp; TEXT(WEEKNUM(T_PacketStatistic[[#This Row],[Date]],2),"00")</calculatedColumnFormula>
    </tableColumn>
    <tableColumn id="16" xr3:uid="{5E1E3CB4-7997-477A-AD68-E7010A4B9352}" uniqueName="16" name="Day" queryTableFieldId="16" dataDxfId="17">
      <calculatedColumnFormula>WEEKDAY(T_PacketStatistic[[#This Row],[Date]],2) &amp; " " &amp; TEXT(B3,"TTT")</calculatedColumnFormula>
    </tableColumn>
    <tableColumn id="10" xr3:uid="{28BF8BE7-6BC2-4F9B-8759-7351334F6672}" uniqueName="10" name="ClientFQDN" queryTableFieldId="18" dataDxfId="16">
      <calculatedColumnFormula>IFERROR(VLOOKUP(T_PacketStatistic[[#This Row],[ClientIP]],T_LookupIP[],2,FALSE),"")</calculatedColumnFormula>
    </tableColumn>
    <tableColumn id="17" xr3:uid="{8FF68CBC-0B84-4D75-9439-12B59FA1359C}" uniqueName="17" name="ClientName" queryTableFieldId="19" dataDxfId="15">
      <calculatedColumnFormula>IFERROR(VLOOKUP(T_PacketStatistic[[#This Row],[ClientIP]],T_LookupIP[],3,FALSE),"")</calculatedColumnFormula>
    </tableColumn>
    <tableColumn id="18" xr3:uid="{94E1C87D-1ACC-4CB3-9F7B-91ABF68E07BF}" uniqueName="18" name="ClientDomain" queryTableFieldId="20" dataDxfId="14">
      <calculatedColumnFormula>IFERROR(VLOOKUP(T_PacketStatistic[[#This Row],[ClientIP]],T_LookupIP[],4,FALSE),"")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B5E378-8D13-48E7-8BE0-C595363BDAEA}" name="T_LookupIP" displayName="T_LookupIP" ref="A1:D13" tableType="queryTable" totalsRowShown="0">
  <autoFilter ref="A1:D13" xr:uid="{7CB5E378-8D13-48E7-8BE0-C595363BDAEA}"/>
  <tableColumns count="4">
    <tableColumn id="1" xr3:uid="{2AD2A861-DC6B-42C1-94B2-EF3C07F6F860}" uniqueName="1" name="ClientIP" queryTableFieldId="5" dataDxfId="38"/>
    <tableColumn id="2" xr3:uid="{21678D99-BDE9-4077-83FE-0B1A3D42E024}" uniqueName="2" name="FQDN" queryTableFieldId="2" dataDxfId="37"/>
    <tableColumn id="3" xr3:uid="{C179DB87-0ACC-45A2-9EFA-D49963A44E18}" uniqueName="3" name="Name" queryTableFieldId="3" dataDxfId="36"/>
    <tableColumn id="4" xr3:uid="{D6630DF9-C80D-4AD5-9F4E-4D66B8A25CF5}" uniqueName="4" name="Domain" queryTableFieldId="4" dataDxfId="3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B52D42-F511-4EB4-B165-FF50A5208D00}" name="T_NetworkTable" displayName="T_NetworkTable" ref="A1:B5" totalsRowShown="0">
  <autoFilter ref="A1:B5" xr:uid="{BCB52D42-F511-4EB4-B165-FF50A5208D00}"/>
  <sortState xmlns:xlrd2="http://schemas.microsoft.com/office/spreadsheetml/2017/richdata2" ref="A2:B13">
    <sortCondition ref="A1:A13"/>
  </sortState>
  <tableColumns count="2">
    <tableColumn id="1" xr3:uid="{46C77EE3-7C43-4E00-A2FC-BCCD8099DD41}" name="NetworkID" dataDxfId="13"/>
    <tableColumn id="2" xr3:uid="{ACDB2B75-BDDB-4C78-8669-CC34BC9AEBF4}" name="NetworkNam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6B1C-FFF8-4B2C-8238-C32FCD019214}">
  <sheetPr>
    <tabColor theme="5"/>
  </sheetPr>
  <dimension ref="A1:M17"/>
  <sheetViews>
    <sheetView tabSelected="1" zoomScaleNormal="100" workbookViewId="0"/>
  </sheetViews>
  <sheetFormatPr defaultRowHeight="14.25" x14ac:dyDescent="0.45"/>
  <cols>
    <col min="1" max="1" width="11.9296875" bestFit="1" customWidth="1"/>
    <col min="2" max="2" width="11.3984375" bestFit="1" customWidth="1"/>
    <col min="3" max="3" width="5.73046875" bestFit="1" customWidth="1"/>
    <col min="4" max="4" width="9.86328125" bestFit="1" customWidth="1"/>
    <col min="5" max="6" width="11.3984375" customWidth="1"/>
    <col min="7" max="7" width="11.3984375" bestFit="1" customWidth="1"/>
    <col min="8" max="8" width="14.73046875" bestFit="1" customWidth="1"/>
    <col min="9" max="9" width="8.19921875" bestFit="1" customWidth="1"/>
    <col min="10" max="11" width="4.73046875" bestFit="1" customWidth="1"/>
    <col min="12" max="12" width="6" bestFit="1" customWidth="1"/>
    <col min="13" max="13" width="9.86328125" bestFit="1" customWidth="1"/>
  </cols>
  <sheetData>
    <row r="1" spans="1:13" ht="200" customHeight="1" x14ac:dyDescent="0.45"/>
    <row r="2" spans="1:13" ht="200" customHeight="1" x14ac:dyDescent="0.45"/>
    <row r="3" spans="1:13" ht="200" customHeight="1" x14ac:dyDescent="0.45"/>
    <row r="4" spans="1:13" ht="200" customHeight="1" x14ac:dyDescent="0.45"/>
    <row r="7" spans="1:13" x14ac:dyDescent="0.45">
      <c r="A7" s="5" t="s">
        <v>53</v>
      </c>
      <c r="B7" t="s">
        <v>47</v>
      </c>
      <c r="D7" s="14" t="e" vm="1">
        <v>#VALUE!</v>
      </c>
      <c r="H7" s="5" t="s">
        <v>55</v>
      </c>
    </row>
    <row r="8" spans="1:13" x14ac:dyDescent="0.45">
      <c r="A8" s="8" t="s">
        <v>29</v>
      </c>
      <c r="B8" s="14">
        <v>4</v>
      </c>
      <c r="H8" t="s">
        <v>57</v>
      </c>
      <c r="I8" t="s">
        <v>56</v>
      </c>
      <c r="J8" t="s">
        <v>92</v>
      </c>
      <c r="K8" t="s">
        <v>66</v>
      </c>
      <c r="L8" t="s">
        <v>91</v>
      </c>
      <c r="M8" t="s">
        <v>44</v>
      </c>
    </row>
    <row r="9" spans="1:13" x14ac:dyDescent="0.45">
      <c r="A9" s="8" t="s">
        <v>9</v>
      </c>
      <c r="B9" s="14">
        <v>62688</v>
      </c>
      <c r="G9" t="s">
        <v>47</v>
      </c>
      <c r="H9" s="14">
        <v>34278</v>
      </c>
      <c r="I9" s="14">
        <v>1070</v>
      </c>
      <c r="J9" s="14">
        <v>8124</v>
      </c>
      <c r="K9" s="14">
        <v>9860</v>
      </c>
      <c r="L9" s="14">
        <v>9360</v>
      </c>
      <c r="M9" s="14">
        <v>62692</v>
      </c>
    </row>
    <row r="10" spans="1:13" x14ac:dyDescent="0.45">
      <c r="A10" s="8" t="s">
        <v>44</v>
      </c>
      <c r="B10" s="14">
        <v>62692</v>
      </c>
    </row>
    <row r="14" spans="1:13" x14ac:dyDescent="0.45">
      <c r="A14" s="5" t="s">
        <v>53</v>
      </c>
      <c r="B14" t="s">
        <v>47</v>
      </c>
    </row>
    <row r="15" spans="1:13" x14ac:dyDescent="0.45">
      <c r="A15" s="8" t="s">
        <v>10</v>
      </c>
      <c r="B15" s="14">
        <v>33546</v>
      </c>
    </row>
    <row r="16" spans="1:13" x14ac:dyDescent="0.45">
      <c r="A16" s="8" t="s">
        <v>13</v>
      </c>
      <c r="B16" s="14">
        <v>29146</v>
      </c>
    </row>
    <row r="17" spans="1:2" x14ac:dyDescent="0.45">
      <c r="A17" s="8" t="s">
        <v>44</v>
      </c>
      <c r="B17" s="14">
        <v>62692</v>
      </c>
    </row>
  </sheetData>
  <pageMargins left="0.7" right="0.7" top="0.75" bottom="0.75" header="0.3" footer="0.3"/>
  <pageSetup paperSize="9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8E5A-F46D-4CE0-88C1-46C07C6131BC}">
  <sheetPr>
    <tabColor theme="5"/>
  </sheetPr>
  <dimension ref="A2:R11"/>
  <sheetViews>
    <sheetView zoomScaleNormal="100" workbookViewId="0"/>
  </sheetViews>
  <sheetFormatPr defaultRowHeight="14.25" x14ac:dyDescent="0.45"/>
  <cols>
    <col min="1" max="1" width="173.265625" style="7" customWidth="1"/>
    <col min="3" max="3" width="11.86328125" customWidth="1"/>
    <col min="4" max="4" width="15.19921875" customWidth="1"/>
    <col min="5" max="5" width="11.3984375" bestFit="1" customWidth="1"/>
    <col min="6" max="6" width="9.86328125" bestFit="1" customWidth="1"/>
    <col min="7" max="11" width="13.73046875" customWidth="1"/>
    <col min="12" max="18" width="11.59765625" customWidth="1"/>
  </cols>
  <sheetData>
    <row r="2" spans="3:18" x14ac:dyDescent="0.45">
      <c r="C2" s="5" t="s">
        <v>45</v>
      </c>
      <c r="D2" t="s">
        <v>46</v>
      </c>
    </row>
    <row r="3" spans="3:18" x14ac:dyDescent="0.45">
      <c r="C3" s="5" t="s">
        <v>4</v>
      </c>
      <c r="D3" t="s">
        <v>10</v>
      </c>
    </row>
    <row r="4" spans="3:18" x14ac:dyDescent="0.45">
      <c r="C4" s="5" t="s">
        <v>7</v>
      </c>
      <c r="D4" t="s">
        <v>46</v>
      </c>
    </row>
    <row r="6" spans="3:18" s="7" customFormat="1" x14ac:dyDescent="0.45">
      <c r="C6" s="5" t="s">
        <v>47</v>
      </c>
      <c r="D6"/>
      <c r="E6"/>
      <c r="F6"/>
      <c r="G6" s="5" t="s">
        <v>34</v>
      </c>
      <c r="H6"/>
      <c r="I6"/>
      <c r="J6"/>
      <c r="K6"/>
      <c r="L6"/>
      <c r="M6"/>
      <c r="N6"/>
      <c r="O6"/>
      <c r="P6"/>
      <c r="Q6"/>
      <c r="R6"/>
    </row>
    <row r="7" spans="3:18" x14ac:dyDescent="0.45">
      <c r="C7" s="5" t="s">
        <v>43</v>
      </c>
      <c r="D7" s="5" t="s">
        <v>48</v>
      </c>
      <c r="E7" s="5" t="s">
        <v>1</v>
      </c>
      <c r="F7" s="5" t="s">
        <v>49</v>
      </c>
      <c r="G7" t="s">
        <v>56</v>
      </c>
      <c r="H7" t="s">
        <v>57</v>
      </c>
      <c r="I7" t="s">
        <v>92</v>
      </c>
      <c r="J7" t="s">
        <v>66</v>
      </c>
      <c r="K7" t="s">
        <v>91</v>
      </c>
      <c r="L7" t="s">
        <v>44</v>
      </c>
    </row>
    <row r="8" spans="3:18" x14ac:dyDescent="0.45">
      <c r="C8" t="s">
        <v>50</v>
      </c>
      <c r="D8" t="s">
        <v>64</v>
      </c>
      <c r="E8" s="1">
        <v>46100</v>
      </c>
      <c r="F8" t="s">
        <v>65</v>
      </c>
      <c r="G8" s="6">
        <v>251</v>
      </c>
      <c r="H8" s="6">
        <v>8112</v>
      </c>
      <c r="I8" s="6">
        <v>2138</v>
      </c>
      <c r="J8" s="6">
        <v>2326</v>
      </c>
      <c r="K8" s="6">
        <v>2424</v>
      </c>
      <c r="L8" s="6">
        <v>15251</v>
      </c>
    </row>
    <row r="9" spans="3:18" x14ac:dyDescent="0.45">
      <c r="E9" s="1">
        <v>46099</v>
      </c>
      <c r="F9" t="s">
        <v>52</v>
      </c>
      <c r="G9" s="6">
        <v>252</v>
      </c>
      <c r="H9" s="6">
        <v>8346</v>
      </c>
      <c r="I9" s="6">
        <v>2107</v>
      </c>
      <c r="J9" s="6">
        <v>2418</v>
      </c>
      <c r="K9" s="6">
        <v>2458</v>
      </c>
      <c r="L9" s="6">
        <v>15581</v>
      </c>
    </row>
    <row r="10" spans="3:18" x14ac:dyDescent="0.45">
      <c r="E10" s="1">
        <v>46098</v>
      </c>
      <c r="F10" t="s">
        <v>51</v>
      </c>
      <c r="G10" s="6">
        <v>32</v>
      </c>
      <c r="H10" s="6">
        <v>1479</v>
      </c>
      <c r="I10" s="6">
        <v>335</v>
      </c>
      <c r="J10" s="6">
        <v>440</v>
      </c>
      <c r="K10" s="6">
        <v>428</v>
      </c>
      <c r="L10" s="6">
        <v>2714</v>
      </c>
    </row>
    <row r="11" spans="3:18" x14ac:dyDescent="0.45">
      <c r="C11" t="s">
        <v>44</v>
      </c>
      <c r="G11" s="6">
        <v>535</v>
      </c>
      <c r="H11" s="6">
        <v>17937</v>
      </c>
      <c r="I11" s="6">
        <v>4580</v>
      </c>
      <c r="J11" s="6">
        <v>5184</v>
      </c>
      <c r="K11" s="6">
        <v>5310</v>
      </c>
      <c r="L11" s="6">
        <v>33546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D984-AD09-4042-A206-3A997B4A56EA}">
  <sheetPr>
    <tabColor theme="4"/>
  </sheetPr>
  <dimension ref="A1:M25"/>
  <sheetViews>
    <sheetView workbookViewId="0">
      <selection activeCell="E17" sqref="E17"/>
    </sheetView>
  </sheetViews>
  <sheetFormatPr defaultRowHeight="14.25" x14ac:dyDescent="0.45"/>
  <cols>
    <col min="1" max="1" width="20.53125" bestFit="1" customWidth="1"/>
    <col min="2" max="2" width="11.33203125" bestFit="1" customWidth="1"/>
    <col min="3" max="12" width="7.59765625" customWidth="1"/>
    <col min="13" max="13" width="11.59765625" customWidth="1"/>
  </cols>
  <sheetData>
    <row r="1" spans="1:13" x14ac:dyDescent="0.45">
      <c r="A1" s="5" t="s">
        <v>4</v>
      </c>
      <c r="B1" t="s">
        <v>10</v>
      </c>
    </row>
    <row r="2" spans="1:13" x14ac:dyDescent="0.45">
      <c r="A2" s="5" t="s">
        <v>45</v>
      </c>
      <c r="B2" t="s">
        <v>46</v>
      </c>
    </row>
    <row r="3" spans="1:13" x14ac:dyDescent="0.45">
      <c r="A3" s="5" t="s">
        <v>43</v>
      </c>
      <c r="B3" t="s">
        <v>46</v>
      </c>
    </row>
    <row r="5" spans="1:13" x14ac:dyDescent="0.45">
      <c r="A5" s="5" t="s">
        <v>47</v>
      </c>
      <c r="C5" s="5" t="s">
        <v>55</v>
      </c>
    </row>
    <row r="6" spans="1:13" s="11" customFormat="1" x14ac:dyDescent="0.45">
      <c r="A6" s="12" t="s">
        <v>53</v>
      </c>
      <c r="B6" s="12" t="s">
        <v>2</v>
      </c>
      <c r="C6" s="11" t="s">
        <v>11</v>
      </c>
      <c r="D6" s="11" t="s">
        <v>12</v>
      </c>
      <c r="E6" s="11" t="s">
        <v>15</v>
      </c>
      <c r="F6" s="11" t="s">
        <v>16</v>
      </c>
      <c r="G6" s="11" t="s">
        <v>17</v>
      </c>
      <c r="H6" s="11" t="s">
        <v>26</v>
      </c>
      <c r="I6" s="11" t="s">
        <v>30</v>
      </c>
      <c r="J6" s="11" t="s">
        <v>44</v>
      </c>
      <c r="K6"/>
      <c r="L6"/>
      <c r="M6"/>
    </row>
    <row r="7" spans="1:13" x14ac:dyDescent="0.45">
      <c r="A7" s="8" t="s">
        <v>54</v>
      </c>
      <c r="C7" s="6"/>
      <c r="D7" s="6"/>
      <c r="E7" s="6"/>
      <c r="F7" s="6"/>
      <c r="G7" s="6"/>
      <c r="H7" s="6"/>
      <c r="I7" s="6"/>
      <c r="J7" s="6"/>
    </row>
    <row r="8" spans="1:13" x14ac:dyDescent="0.45">
      <c r="A8" s="9" t="s">
        <v>56</v>
      </c>
      <c r="C8" s="6"/>
      <c r="D8" s="6"/>
      <c r="E8" s="6"/>
      <c r="F8" s="6"/>
      <c r="G8" s="6"/>
      <c r="H8" s="6"/>
      <c r="I8" s="6"/>
      <c r="J8" s="6"/>
    </row>
    <row r="9" spans="1:13" x14ac:dyDescent="0.45">
      <c r="A9" s="10" t="s">
        <v>89</v>
      </c>
      <c r="B9" s="8" t="s">
        <v>28</v>
      </c>
      <c r="C9" s="6"/>
      <c r="D9" s="6">
        <v>535</v>
      </c>
      <c r="E9" s="6"/>
      <c r="F9" s="6"/>
      <c r="G9" s="6"/>
      <c r="H9" s="6"/>
      <c r="I9" s="6"/>
      <c r="J9" s="6">
        <v>535</v>
      </c>
    </row>
    <row r="10" spans="1:13" x14ac:dyDescent="0.45">
      <c r="A10" s="9" t="s">
        <v>57</v>
      </c>
      <c r="C10" s="6"/>
      <c r="D10" s="6"/>
      <c r="E10" s="6"/>
      <c r="F10" s="6"/>
      <c r="G10" s="6"/>
      <c r="H10" s="6"/>
      <c r="I10" s="6"/>
      <c r="J10" s="6"/>
    </row>
    <row r="11" spans="1:13" x14ac:dyDescent="0.45">
      <c r="A11" s="10" t="s">
        <v>67</v>
      </c>
      <c r="B11" s="8" t="s">
        <v>8</v>
      </c>
      <c r="C11" s="6">
        <v>400</v>
      </c>
      <c r="D11" s="6">
        <v>7835</v>
      </c>
      <c r="E11" s="6"/>
      <c r="F11" s="6"/>
      <c r="G11" s="6"/>
      <c r="H11" s="6"/>
      <c r="I11" s="6"/>
      <c r="J11" s="6">
        <v>8235</v>
      </c>
    </row>
    <row r="12" spans="1:13" x14ac:dyDescent="0.45">
      <c r="A12" s="10" t="s">
        <v>69</v>
      </c>
      <c r="B12" s="8" t="s">
        <v>14</v>
      </c>
      <c r="C12" s="6"/>
      <c r="D12" s="6">
        <v>1230</v>
      </c>
      <c r="E12" s="6">
        <v>53</v>
      </c>
      <c r="F12" s="6">
        <v>59</v>
      </c>
      <c r="G12" s="6">
        <v>2831</v>
      </c>
      <c r="H12" s="6">
        <v>3</v>
      </c>
      <c r="I12" s="6">
        <v>2</v>
      </c>
      <c r="J12" s="6">
        <v>4178</v>
      </c>
    </row>
    <row r="13" spans="1:13" x14ac:dyDescent="0.45">
      <c r="A13" s="10" t="s">
        <v>72</v>
      </c>
      <c r="B13" s="8" t="s">
        <v>18</v>
      </c>
      <c r="C13" s="6"/>
      <c r="D13" s="6">
        <v>1793</v>
      </c>
      <c r="E13" s="6"/>
      <c r="F13" s="6"/>
      <c r="G13" s="6">
        <v>8</v>
      </c>
      <c r="H13" s="6">
        <v>11</v>
      </c>
      <c r="I13" s="6"/>
      <c r="J13" s="6">
        <v>1812</v>
      </c>
    </row>
    <row r="14" spans="1:13" x14ac:dyDescent="0.45">
      <c r="A14" s="10" t="s">
        <v>74</v>
      </c>
      <c r="B14" s="8" t="s">
        <v>19</v>
      </c>
      <c r="C14" s="6"/>
      <c r="D14" s="6">
        <v>1903</v>
      </c>
      <c r="E14" s="6"/>
      <c r="F14" s="6"/>
      <c r="G14" s="6">
        <v>8</v>
      </c>
      <c r="H14" s="6">
        <v>12</v>
      </c>
      <c r="I14" s="6"/>
      <c r="J14" s="6">
        <v>1923</v>
      </c>
    </row>
    <row r="15" spans="1:13" x14ac:dyDescent="0.45">
      <c r="A15" s="10" t="s">
        <v>76</v>
      </c>
      <c r="B15" s="8" t="s">
        <v>20</v>
      </c>
      <c r="C15" s="6"/>
      <c r="D15" s="6">
        <v>1769</v>
      </c>
      <c r="E15" s="6"/>
      <c r="F15" s="6"/>
      <c r="G15" s="6">
        <v>8</v>
      </c>
      <c r="H15" s="6">
        <v>12</v>
      </c>
      <c r="I15" s="6"/>
      <c r="J15" s="6">
        <v>1789</v>
      </c>
    </row>
    <row r="16" spans="1:13" x14ac:dyDescent="0.45">
      <c r="A16" s="9" t="s">
        <v>92</v>
      </c>
      <c r="C16" s="6"/>
      <c r="D16" s="6"/>
      <c r="E16" s="6"/>
      <c r="F16" s="6"/>
      <c r="G16" s="6"/>
      <c r="H16" s="6"/>
      <c r="I16" s="6"/>
      <c r="J16" s="6"/>
    </row>
    <row r="17" spans="1:10" x14ac:dyDescent="0.45">
      <c r="A17" s="10" t="s">
        <v>78</v>
      </c>
      <c r="B17" s="8" t="s">
        <v>21</v>
      </c>
      <c r="C17" s="6"/>
      <c r="D17" s="6">
        <v>1939</v>
      </c>
      <c r="E17" s="6"/>
      <c r="F17" s="6"/>
      <c r="G17" s="6">
        <v>814</v>
      </c>
      <c r="H17" s="6">
        <v>12</v>
      </c>
      <c r="I17" s="6"/>
      <c r="J17" s="6">
        <v>2765</v>
      </c>
    </row>
    <row r="18" spans="1:10" x14ac:dyDescent="0.45">
      <c r="A18" s="10" t="s">
        <v>80</v>
      </c>
      <c r="B18" s="8" t="s">
        <v>22</v>
      </c>
      <c r="C18" s="6"/>
      <c r="D18" s="6">
        <v>1783</v>
      </c>
      <c r="E18" s="6"/>
      <c r="F18" s="6"/>
      <c r="G18" s="6">
        <v>8</v>
      </c>
      <c r="H18" s="6">
        <v>24</v>
      </c>
      <c r="I18" s="6"/>
      <c r="J18" s="6">
        <v>1815</v>
      </c>
    </row>
    <row r="19" spans="1:10" x14ac:dyDescent="0.45">
      <c r="A19" s="9" t="s">
        <v>66</v>
      </c>
      <c r="C19" s="6"/>
      <c r="D19" s="6"/>
      <c r="E19" s="6"/>
      <c r="F19" s="6"/>
      <c r="G19" s="6"/>
      <c r="H19" s="6"/>
      <c r="I19" s="6"/>
      <c r="J19" s="6"/>
    </row>
    <row r="20" spans="1:10" x14ac:dyDescent="0.45">
      <c r="A20" s="10" t="s">
        <v>82</v>
      </c>
      <c r="B20" s="8" t="s">
        <v>23</v>
      </c>
      <c r="C20" s="6">
        <v>233</v>
      </c>
      <c r="D20" s="6">
        <v>3099</v>
      </c>
      <c r="E20" s="6"/>
      <c r="F20" s="6"/>
      <c r="G20" s="6">
        <v>12</v>
      </c>
      <c r="H20" s="6">
        <v>12</v>
      </c>
      <c r="I20" s="6"/>
      <c r="J20" s="6">
        <v>3356</v>
      </c>
    </row>
    <row r="21" spans="1:10" x14ac:dyDescent="0.45">
      <c r="A21" s="10" t="s">
        <v>84</v>
      </c>
      <c r="B21" s="8" t="s">
        <v>24</v>
      </c>
      <c r="C21" s="6"/>
      <c r="D21" s="6">
        <v>1795</v>
      </c>
      <c r="E21" s="6"/>
      <c r="F21" s="6"/>
      <c r="G21" s="6">
        <v>8</v>
      </c>
      <c r="H21" s="6">
        <v>25</v>
      </c>
      <c r="I21" s="6"/>
      <c r="J21" s="6">
        <v>1828</v>
      </c>
    </row>
    <row r="22" spans="1:10" x14ac:dyDescent="0.45">
      <c r="A22" s="9" t="s">
        <v>91</v>
      </c>
      <c r="C22" s="6"/>
      <c r="D22" s="6"/>
      <c r="E22" s="6"/>
      <c r="F22" s="6"/>
      <c r="G22" s="6"/>
      <c r="H22" s="6"/>
      <c r="I22" s="6"/>
      <c r="J22" s="6"/>
    </row>
    <row r="23" spans="1:10" x14ac:dyDescent="0.45">
      <c r="A23" s="10" t="s">
        <v>86</v>
      </c>
      <c r="B23" s="8" t="s">
        <v>25</v>
      </c>
      <c r="C23" s="6"/>
      <c r="D23" s="6">
        <v>1653</v>
      </c>
      <c r="E23" s="6"/>
      <c r="F23" s="6"/>
      <c r="G23" s="6">
        <v>208</v>
      </c>
      <c r="H23" s="6">
        <v>175</v>
      </c>
      <c r="I23" s="6"/>
      <c r="J23" s="6">
        <v>2036</v>
      </c>
    </row>
    <row r="24" spans="1:10" x14ac:dyDescent="0.45">
      <c r="A24" s="10" t="s">
        <v>88</v>
      </c>
      <c r="B24" s="8" t="s">
        <v>27</v>
      </c>
      <c r="C24" s="6"/>
      <c r="D24" s="6">
        <v>2577</v>
      </c>
      <c r="E24" s="6"/>
      <c r="F24" s="6"/>
      <c r="G24" s="6">
        <v>520</v>
      </c>
      <c r="H24" s="6">
        <v>177</v>
      </c>
      <c r="I24" s="6"/>
      <c r="J24" s="6">
        <v>3274</v>
      </c>
    </row>
    <row r="25" spans="1:10" x14ac:dyDescent="0.45">
      <c r="A25" s="8" t="s">
        <v>44</v>
      </c>
      <c r="C25" s="6">
        <v>633</v>
      </c>
      <c r="D25" s="6">
        <v>27911</v>
      </c>
      <c r="E25" s="6">
        <v>53</v>
      </c>
      <c r="F25" s="6">
        <v>59</v>
      </c>
      <c r="G25" s="6">
        <v>4425</v>
      </c>
      <c r="H25" s="6">
        <v>463</v>
      </c>
      <c r="I25" s="6">
        <v>2</v>
      </c>
      <c r="J25" s="6">
        <v>33546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1238-DD8A-4306-962A-4CD99B826ABB}">
  <sheetPr>
    <tabColor theme="1"/>
  </sheetPr>
  <dimension ref="A1:R324"/>
  <sheetViews>
    <sheetView workbookViewId="0">
      <selection activeCell="C14" sqref="C14"/>
    </sheetView>
  </sheetViews>
  <sheetFormatPr defaultRowHeight="14.25" x14ac:dyDescent="0.45"/>
  <cols>
    <col min="1" max="1" width="74.59765625" bestFit="1" customWidth="1"/>
    <col min="2" max="2" width="9.796875" bestFit="1" customWidth="1"/>
    <col min="3" max="3" width="11.33203125" bestFit="1" customWidth="1"/>
    <col min="4" max="4" width="9.73046875" bestFit="1" customWidth="1"/>
    <col min="5" max="5" width="10.265625" bestFit="1" customWidth="1"/>
    <col min="6" max="6" width="13.86328125" bestFit="1" customWidth="1"/>
    <col min="7" max="7" width="7.73046875" bestFit="1" customWidth="1"/>
    <col min="8" max="8" width="28.73046875" bestFit="1" customWidth="1"/>
    <col min="9" max="9" width="13.06640625" bestFit="1" customWidth="1"/>
    <col min="10" max="10" width="9.73046875" bestFit="1" customWidth="1"/>
    <col min="11" max="11" width="6.53125" bestFit="1" customWidth="1"/>
    <col min="12" max="12" width="12.265625" bestFit="1" customWidth="1"/>
    <col min="13" max="13" width="7.9296875" bestFit="1" customWidth="1"/>
    <col min="14" max="14" width="14.73046875" bestFit="1" customWidth="1"/>
    <col min="15" max="15" width="5.9296875" bestFit="1" customWidth="1"/>
    <col min="16" max="16" width="31.06640625" bestFit="1" customWidth="1"/>
    <col min="17" max="17" width="25.53125" bestFit="1" customWidth="1"/>
    <col min="18" max="18" width="23.73046875" bestFit="1" customWidth="1"/>
  </cols>
  <sheetData>
    <row r="1" spans="1:18" x14ac:dyDescent="0.45">
      <c r="A1" s="13" t="s">
        <v>31</v>
      </c>
      <c r="B1" s="13"/>
      <c r="C1" s="13"/>
      <c r="D1" s="13"/>
      <c r="E1" s="13"/>
      <c r="F1" s="13"/>
      <c r="G1" s="13"/>
      <c r="H1" s="13"/>
      <c r="I1" s="2" t="s">
        <v>33</v>
      </c>
      <c r="J1" s="2"/>
      <c r="K1" s="2"/>
      <c r="L1" s="2"/>
      <c r="M1" s="2"/>
      <c r="N1" s="2"/>
      <c r="O1" s="2"/>
      <c r="P1" s="2"/>
      <c r="Q1" s="2"/>
      <c r="R1" s="2"/>
    </row>
    <row r="2" spans="1:18" x14ac:dyDescent="0.4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32</v>
      </c>
      <c r="J2" t="s">
        <v>34</v>
      </c>
      <c r="K2" t="s">
        <v>45</v>
      </c>
      <c r="L2" t="s">
        <v>42</v>
      </c>
      <c r="M2" t="s">
        <v>43</v>
      </c>
      <c r="N2" t="s">
        <v>41</v>
      </c>
      <c r="O2" t="s">
        <v>49</v>
      </c>
      <c r="P2" t="s">
        <v>63</v>
      </c>
      <c r="Q2" t="s">
        <v>62</v>
      </c>
      <c r="R2" t="s">
        <v>61</v>
      </c>
    </row>
    <row r="3" spans="1:18" x14ac:dyDescent="0.45">
      <c r="A3" t="s">
        <v>94</v>
      </c>
      <c r="B3" s="1">
        <v>46098</v>
      </c>
      <c r="C3" t="s">
        <v>8</v>
      </c>
      <c r="D3" t="s">
        <v>9</v>
      </c>
      <c r="E3" t="s">
        <v>10</v>
      </c>
      <c r="F3" t="s">
        <v>11</v>
      </c>
      <c r="G3">
        <v>34</v>
      </c>
      <c r="H3" t="s">
        <v>68</v>
      </c>
      <c r="I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3">
        <f>YEAR(T_PacketStatistic[[#This Row],[Date]])</f>
        <v>2026</v>
      </c>
      <c r="L3" t="str">
        <f>TEXT(MONTH(T_PacketStatistic[[#This Row],[Date]]),"00")</f>
        <v>03</v>
      </c>
      <c r="M3" t="str">
        <f>TEXT(T_PacketStatistic[[#This Row],[Date]],"MM") &amp; " " &amp; TEXT(T_PacketStatistic[[#This Row],[Date]],"MMM")</f>
        <v>03 Mrz</v>
      </c>
      <c r="N3" t="str">
        <f>"CW " &amp; TEXT(WEEKNUM(T_PacketStatistic[[#This Row],[Date]],2),"00")</f>
        <v>CW 12</v>
      </c>
      <c r="O3" t="str">
        <f>WEEKDAY(T_PacketStatistic[[#This Row],[Date]],2) &amp; " " &amp; TEXT(B3,"TTT")</f>
        <v>2 Di</v>
      </c>
      <c r="P3" t="str">
        <f>IFERROR(VLOOKUP(T_PacketStatistic[[#This Row],[ClientIP]],T_LookupIP[],2,FALSE),"")</f>
        <v>&lt;name not resolveable by DNS&gt;</v>
      </c>
      <c r="Q3" t="str">
        <f>IFERROR(VLOOKUP(T_PacketStatistic[[#This Row],[ClientIP]],T_LookupIP[],3,FALSE),"")</f>
        <v>&lt;name not resolveable by DNS&gt;</v>
      </c>
      <c r="R3">
        <f>IFERROR(VLOOKUP(T_PacketStatistic[[#This Row],[ClientIP]],T_LookupIP[],4,FALSE),"")</f>
        <v>0</v>
      </c>
    </row>
    <row r="4" spans="1:18" x14ac:dyDescent="0.45">
      <c r="A4" t="s">
        <v>94</v>
      </c>
      <c r="B4" s="1">
        <v>46098</v>
      </c>
      <c r="C4" t="s">
        <v>8</v>
      </c>
      <c r="D4" t="s">
        <v>9</v>
      </c>
      <c r="E4" t="s">
        <v>10</v>
      </c>
      <c r="F4" t="s">
        <v>12</v>
      </c>
      <c r="G4">
        <v>613</v>
      </c>
      <c r="H4" t="s">
        <v>68</v>
      </c>
      <c r="I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4">
        <f>YEAR(T_PacketStatistic[[#This Row],[Date]])</f>
        <v>2026</v>
      </c>
      <c r="L4" t="str">
        <f>TEXT(MONTH(T_PacketStatistic[[#This Row],[Date]]),"00")</f>
        <v>03</v>
      </c>
      <c r="M4" t="str">
        <f>TEXT(T_PacketStatistic[[#This Row],[Date]],"MM") &amp; " " &amp; TEXT(T_PacketStatistic[[#This Row],[Date]],"MMM")</f>
        <v>03 Mrz</v>
      </c>
      <c r="N4" t="str">
        <f>"CW " &amp; TEXT(WEEKNUM(T_PacketStatistic[[#This Row],[Date]],2),"00")</f>
        <v>CW 12</v>
      </c>
      <c r="O4" t="str">
        <f>WEEKDAY(T_PacketStatistic[[#This Row],[Date]],2) &amp; " " &amp; TEXT(B4,"TTT")</f>
        <v>2 Di</v>
      </c>
      <c r="P4" t="str">
        <f>IFERROR(VLOOKUP(T_PacketStatistic[[#This Row],[ClientIP]],T_LookupIP[],2,FALSE),"")</f>
        <v>&lt;name not resolveable by DNS&gt;</v>
      </c>
      <c r="Q4" t="str">
        <f>IFERROR(VLOOKUP(T_PacketStatistic[[#This Row],[ClientIP]],T_LookupIP[],3,FALSE),"")</f>
        <v>&lt;name not resolveable by DNS&gt;</v>
      </c>
      <c r="R4">
        <f>IFERROR(VLOOKUP(T_PacketStatistic[[#This Row],[ClientIP]],T_LookupIP[],4,FALSE),"")</f>
        <v>0</v>
      </c>
    </row>
    <row r="5" spans="1:18" x14ac:dyDescent="0.45">
      <c r="A5" t="s">
        <v>94</v>
      </c>
      <c r="B5" s="1">
        <v>46098</v>
      </c>
      <c r="C5" t="s">
        <v>8</v>
      </c>
      <c r="D5" t="s">
        <v>9</v>
      </c>
      <c r="E5" t="s">
        <v>13</v>
      </c>
      <c r="F5" t="s">
        <v>11</v>
      </c>
      <c r="G5">
        <v>34</v>
      </c>
      <c r="H5" t="s">
        <v>68</v>
      </c>
      <c r="I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5">
        <f>YEAR(T_PacketStatistic[[#This Row],[Date]])</f>
        <v>2026</v>
      </c>
      <c r="L5" t="str">
        <f>TEXT(MONTH(T_PacketStatistic[[#This Row],[Date]]),"00")</f>
        <v>03</v>
      </c>
      <c r="M5" t="str">
        <f>TEXT(T_PacketStatistic[[#This Row],[Date]],"MM") &amp; " " &amp; TEXT(T_PacketStatistic[[#This Row],[Date]],"MMM")</f>
        <v>03 Mrz</v>
      </c>
      <c r="N5" t="str">
        <f>"CW " &amp; TEXT(WEEKNUM(T_PacketStatistic[[#This Row],[Date]],2),"00")</f>
        <v>CW 12</v>
      </c>
      <c r="O5" t="str">
        <f>WEEKDAY(T_PacketStatistic[[#This Row],[Date]],2) &amp; " " &amp; TEXT(B5,"TTT")</f>
        <v>2 Di</v>
      </c>
      <c r="P5" t="str">
        <f>IFERROR(VLOOKUP(T_PacketStatistic[[#This Row],[ClientIP]],T_LookupIP[],2,FALSE),"")</f>
        <v>&lt;name not resolveable by DNS&gt;</v>
      </c>
      <c r="Q5" t="str">
        <f>IFERROR(VLOOKUP(T_PacketStatistic[[#This Row],[ClientIP]],T_LookupIP[],3,FALSE),"")</f>
        <v>&lt;name not resolveable by DNS&gt;</v>
      </c>
      <c r="R5">
        <f>IFERROR(VLOOKUP(T_PacketStatistic[[#This Row],[ClientIP]],T_LookupIP[],4,FALSE),"")</f>
        <v>0</v>
      </c>
    </row>
    <row r="6" spans="1:18" x14ac:dyDescent="0.45">
      <c r="A6" t="s">
        <v>94</v>
      </c>
      <c r="B6" s="1">
        <v>46098</v>
      </c>
      <c r="C6" t="s">
        <v>8</v>
      </c>
      <c r="D6" t="s">
        <v>9</v>
      </c>
      <c r="E6" t="s">
        <v>13</v>
      </c>
      <c r="F6" t="s">
        <v>12</v>
      </c>
      <c r="G6">
        <v>613</v>
      </c>
      <c r="H6" t="s">
        <v>68</v>
      </c>
      <c r="I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">
        <f>YEAR(T_PacketStatistic[[#This Row],[Date]])</f>
        <v>2026</v>
      </c>
      <c r="L6" t="str">
        <f>TEXT(MONTH(T_PacketStatistic[[#This Row],[Date]]),"00")</f>
        <v>03</v>
      </c>
      <c r="M6" t="str">
        <f>TEXT(T_PacketStatistic[[#This Row],[Date]],"MM") &amp; " " &amp; TEXT(T_PacketStatistic[[#This Row],[Date]],"MMM")</f>
        <v>03 Mrz</v>
      </c>
      <c r="N6" t="str">
        <f>"CW " &amp; TEXT(WEEKNUM(T_PacketStatistic[[#This Row],[Date]],2),"00")</f>
        <v>CW 12</v>
      </c>
      <c r="O6" t="str">
        <f>WEEKDAY(T_PacketStatistic[[#This Row],[Date]],2) &amp; " " &amp; TEXT(B6,"TTT")</f>
        <v>2 Di</v>
      </c>
      <c r="P6" t="str">
        <f>IFERROR(VLOOKUP(T_PacketStatistic[[#This Row],[ClientIP]],T_LookupIP[],2,FALSE),"")</f>
        <v>&lt;name not resolveable by DNS&gt;</v>
      </c>
      <c r="Q6" t="str">
        <f>IFERROR(VLOOKUP(T_PacketStatistic[[#This Row],[ClientIP]],T_LookupIP[],3,FALSE),"")</f>
        <v>&lt;name not resolveable by DNS&gt;</v>
      </c>
      <c r="R6">
        <f>IFERROR(VLOOKUP(T_PacketStatistic[[#This Row],[ClientIP]],T_LookupIP[],4,FALSE),"")</f>
        <v>0</v>
      </c>
    </row>
    <row r="7" spans="1:18" x14ac:dyDescent="0.45">
      <c r="A7" t="s">
        <v>94</v>
      </c>
      <c r="B7" s="1">
        <v>46098</v>
      </c>
      <c r="C7" t="s">
        <v>14</v>
      </c>
      <c r="D7" t="s">
        <v>9</v>
      </c>
      <c r="E7" t="s">
        <v>10</v>
      </c>
      <c r="F7" t="s">
        <v>12</v>
      </c>
      <c r="G7">
        <v>91</v>
      </c>
      <c r="H7" t="s">
        <v>68</v>
      </c>
      <c r="I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">
        <f>YEAR(T_PacketStatistic[[#This Row],[Date]])</f>
        <v>2026</v>
      </c>
      <c r="L7" t="str">
        <f>TEXT(MONTH(T_PacketStatistic[[#This Row],[Date]]),"00")</f>
        <v>03</v>
      </c>
      <c r="M7" t="str">
        <f>TEXT(T_PacketStatistic[[#This Row],[Date]],"MM") &amp; " " &amp; TEXT(T_PacketStatistic[[#This Row],[Date]],"MMM")</f>
        <v>03 Mrz</v>
      </c>
      <c r="N7" t="str">
        <f>"CW " &amp; TEXT(WEEKNUM(T_PacketStatistic[[#This Row],[Date]],2),"00")</f>
        <v>CW 12</v>
      </c>
      <c r="O7" t="str">
        <f>WEEKDAY(T_PacketStatistic[[#This Row],[Date]],2) &amp; " " &amp; TEXT(B7,"TTT")</f>
        <v>2 Di</v>
      </c>
      <c r="P7" t="str">
        <f>IFERROR(VLOOKUP(T_PacketStatistic[[#This Row],[ClientIP]],T_LookupIP[],2,FALSE),"")</f>
        <v>DC01.TemplateCorp.company.com</v>
      </c>
      <c r="Q7" t="str">
        <f>IFERROR(VLOOKUP(T_PacketStatistic[[#This Row],[ClientIP]],T_LookupIP[],3,FALSE),"")</f>
        <v>DC01</v>
      </c>
      <c r="R7" t="str">
        <f>IFERROR(VLOOKUP(T_PacketStatistic[[#This Row],[ClientIP]],T_LookupIP[],4,FALSE),"")</f>
        <v>TemplateCorp.company.com</v>
      </c>
    </row>
    <row r="8" spans="1:18" x14ac:dyDescent="0.45">
      <c r="A8" t="s">
        <v>94</v>
      </c>
      <c r="B8" s="1">
        <v>46098</v>
      </c>
      <c r="C8" t="s">
        <v>14</v>
      </c>
      <c r="D8" t="s">
        <v>9</v>
      </c>
      <c r="E8" t="s">
        <v>10</v>
      </c>
      <c r="F8" t="s">
        <v>15</v>
      </c>
      <c r="G8">
        <v>5</v>
      </c>
      <c r="H8" t="s">
        <v>68</v>
      </c>
      <c r="I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">
        <f>YEAR(T_PacketStatistic[[#This Row],[Date]])</f>
        <v>2026</v>
      </c>
      <c r="L8" t="str">
        <f>TEXT(MONTH(T_PacketStatistic[[#This Row],[Date]]),"00")</f>
        <v>03</v>
      </c>
      <c r="M8" t="str">
        <f>TEXT(T_PacketStatistic[[#This Row],[Date]],"MM") &amp; " " &amp; TEXT(T_PacketStatistic[[#This Row],[Date]],"MMM")</f>
        <v>03 Mrz</v>
      </c>
      <c r="N8" t="str">
        <f>"CW " &amp; TEXT(WEEKNUM(T_PacketStatistic[[#This Row],[Date]],2),"00")</f>
        <v>CW 12</v>
      </c>
      <c r="O8" t="str">
        <f>WEEKDAY(T_PacketStatistic[[#This Row],[Date]],2) &amp; " " &amp; TEXT(B8,"TTT")</f>
        <v>2 Di</v>
      </c>
      <c r="P8" t="str">
        <f>IFERROR(VLOOKUP(T_PacketStatistic[[#This Row],[ClientIP]],T_LookupIP[],2,FALSE),"")</f>
        <v>DC01.TemplateCorp.company.com</v>
      </c>
      <c r="Q8" t="str">
        <f>IFERROR(VLOOKUP(T_PacketStatistic[[#This Row],[ClientIP]],T_LookupIP[],3,FALSE),"")</f>
        <v>DC01</v>
      </c>
      <c r="R8" t="str">
        <f>IFERROR(VLOOKUP(T_PacketStatistic[[#This Row],[ClientIP]],T_LookupIP[],4,FALSE),"")</f>
        <v>TemplateCorp.company.com</v>
      </c>
    </row>
    <row r="9" spans="1:18" x14ac:dyDescent="0.45">
      <c r="A9" t="s">
        <v>94</v>
      </c>
      <c r="B9" s="1">
        <v>46098</v>
      </c>
      <c r="C9" t="s">
        <v>14</v>
      </c>
      <c r="D9" t="s">
        <v>9</v>
      </c>
      <c r="E9" t="s">
        <v>10</v>
      </c>
      <c r="F9" t="s">
        <v>16</v>
      </c>
      <c r="G9">
        <v>5</v>
      </c>
      <c r="H9" t="s">
        <v>68</v>
      </c>
      <c r="I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">
        <f>YEAR(T_PacketStatistic[[#This Row],[Date]])</f>
        <v>2026</v>
      </c>
      <c r="L9" t="str">
        <f>TEXT(MONTH(T_PacketStatistic[[#This Row],[Date]]),"00")</f>
        <v>03</v>
      </c>
      <c r="M9" t="str">
        <f>TEXT(T_PacketStatistic[[#This Row],[Date]],"MM") &amp; " " &amp; TEXT(T_PacketStatistic[[#This Row],[Date]],"MMM")</f>
        <v>03 Mrz</v>
      </c>
      <c r="N9" t="str">
        <f>"CW " &amp; TEXT(WEEKNUM(T_PacketStatistic[[#This Row],[Date]],2),"00")</f>
        <v>CW 12</v>
      </c>
      <c r="O9" t="str">
        <f>WEEKDAY(T_PacketStatistic[[#This Row],[Date]],2) &amp; " " &amp; TEXT(B9,"TTT")</f>
        <v>2 Di</v>
      </c>
      <c r="P9" t="str">
        <f>IFERROR(VLOOKUP(T_PacketStatistic[[#This Row],[ClientIP]],T_LookupIP[],2,FALSE),"")</f>
        <v>DC01.TemplateCorp.company.com</v>
      </c>
      <c r="Q9" t="str">
        <f>IFERROR(VLOOKUP(T_PacketStatistic[[#This Row],[ClientIP]],T_LookupIP[],3,FALSE),"")</f>
        <v>DC01</v>
      </c>
      <c r="R9" t="str">
        <f>IFERROR(VLOOKUP(T_PacketStatistic[[#This Row],[ClientIP]],T_LookupIP[],4,FALSE),"")</f>
        <v>TemplateCorp.company.com</v>
      </c>
    </row>
    <row r="10" spans="1:18" x14ac:dyDescent="0.45">
      <c r="A10" t="s">
        <v>94</v>
      </c>
      <c r="B10" s="1">
        <v>46098</v>
      </c>
      <c r="C10" t="s">
        <v>14</v>
      </c>
      <c r="D10" t="s">
        <v>9</v>
      </c>
      <c r="E10" t="s">
        <v>10</v>
      </c>
      <c r="F10" t="s">
        <v>17</v>
      </c>
      <c r="G10">
        <v>265</v>
      </c>
      <c r="H10" t="s">
        <v>68</v>
      </c>
      <c r="I1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0">
        <f>YEAR(T_PacketStatistic[[#This Row],[Date]])</f>
        <v>2026</v>
      </c>
      <c r="L10" t="str">
        <f>TEXT(MONTH(T_PacketStatistic[[#This Row],[Date]]),"00")</f>
        <v>03</v>
      </c>
      <c r="M10" t="str">
        <f>TEXT(T_PacketStatistic[[#This Row],[Date]],"MM") &amp; " " &amp; TEXT(T_PacketStatistic[[#This Row],[Date]],"MMM")</f>
        <v>03 Mrz</v>
      </c>
      <c r="N10" t="str">
        <f>"CW " &amp; TEXT(WEEKNUM(T_PacketStatistic[[#This Row],[Date]],2),"00")</f>
        <v>CW 12</v>
      </c>
      <c r="O10" t="str">
        <f>WEEKDAY(T_PacketStatistic[[#This Row],[Date]],2) &amp; " " &amp; TEXT(B10,"TTT")</f>
        <v>2 Di</v>
      </c>
      <c r="P10" t="str">
        <f>IFERROR(VLOOKUP(T_PacketStatistic[[#This Row],[ClientIP]],T_LookupIP[],2,FALSE),"")</f>
        <v>DC01.TemplateCorp.company.com</v>
      </c>
      <c r="Q10" t="str">
        <f>IFERROR(VLOOKUP(T_PacketStatistic[[#This Row],[ClientIP]],T_LookupIP[],3,FALSE),"")</f>
        <v>DC01</v>
      </c>
      <c r="R10" t="str">
        <f>IFERROR(VLOOKUP(T_PacketStatistic[[#This Row],[ClientIP]],T_LookupIP[],4,FALSE),"")</f>
        <v>TemplateCorp.company.com</v>
      </c>
    </row>
    <row r="11" spans="1:18" x14ac:dyDescent="0.45">
      <c r="A11" t="s">
        <v>94</v>
      </c>
      <c r="B11" s="1">
        <v>46098</v>
      </c>
      <c r="C11" t="s">
        <v>14</v>
      </c>
      <c r="D11" t="s">
        <v>9</v>
      </c>
      <c r="E11" t="s">
        <v>13</v>
      </c>
      <c r="F11" t="s">
        <v>12</v>
      </c>
      <c r="G11">
        <v>91</v>
      </c>
      <c r="H11" t="s">
        <v>68</v>
      </c>
      <c r="I1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1">
        <f>YEAR(T_PacketStatistic[[#This Row],[Date]])</f>
        <v>2026</v>
      </c>
      <c r="L11" t="str">
        <f>TEXT(MONTH(T_PacketStatistic[[#This Row],[Date]]),"00")</f>
        <v>03</v>
      </c>
      <c r="M11" t="str">
        <f>TEXT(T_PacketStatistic[[#This Row],[Date]],"MM") &amp; " " &amp; TEXT(T_PacketStatistic[[#This Row],[Date]],"MMM")</f>
        <v>03 Mrz</v>
      </c>
      <c r="N11" t="str">
        <f>"CW " &amp; TEXT(WEEKNUM(T_PacketStatistic[[#This Row],[Date]],2),"00")</f>
        <v>CW 12</v>
      </c>
      <c r="O11" t="str">
        <f>WEEKDAY(T_PacketStatistic[[#This Row],[Date]],2) &amp; " " &amp; TEXT(B11,"TTT")</f>
        <v>2 Di</v>
      </c>
      <c r="P11" t="str">
        <f>IFERROR(VLOOKUP(T_PacketStatistic[[#This Row],[ClientIP]],T_LookupIP[],2,FALSE),"")</f>
        <v>DC01.TemplateCorp.company.com</v>
      </c>
      <c r="Q11" t="str">
        <f>IFERROR(VLOOKUP(T_PacketStatistic[[#This Row],[ClientIP]],T_LookupIP[],3,FALSE),"")</f>
        <v>DC01</v>
      </c>
      <c r="R11" t="str">
        <f>IFERROR(VLOOKUP(T_PacketStatistic[[#This Row],[ClientIP]],T_LookupIP[],4,FALSE),"")</f>
        <v>TemplateCorp.company.com</v>
      </c>
    </row>
    <row r="12" spans="1:18" x14ac:dyDescent="0.45">
      <c r="A12" t="s">
        <v>94</v>
      </c>
      <c r="B12" s="1">
        <v>46098</v>
      </c>
      <c r="C12" t="s">
        <v>14</v>
      </c>
      <c r="D12" t="s">
        <v>9</v>
      </c>
      <c r="E12" t="s">
        <v>13</v>
      </c>
      <c r="F12" t="s">
        <v>15</v>
      </c>
      <c r="G12">
        <v>5</v>
      </c>
      <c r="H12" t="s">
        <v>68</v>
      </c>
      <c r="I1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2">
        <f>YEAR(T_PacketStatistic[[#This Row],[Date]])</f>
        <v>2026</v>
      </c>
      <c r="L12" t="str">
        <f>TEXT(MONTH(T_PacketStatistic[[#This Row],[Date]]),"00")</f>
        <v>03</v>
      </c>
      <c r="M12" t="str">
        <f>TEXT(T_PacketStatistic[[#This Row],[Date]],"MM") &amp; " " &amp; TEXT(T_PacketStatistic[[#This Row],[Date]],"MMM")</f>
        <v>03 Mrz</v>
      </c>
      <c r="N12" t="str">
        <f>"CW " &amp; TEXT(WEEKNUM(T_PacketStatistic[[#This Row],[Date]],2),"00")</f>
        <v>CW 12</v>
      </c>
      <c r="O12" t="str">
        <f>WEEKDAY(T_PacketStatistic[[#This Row],[Date]],2) &amp; " " &amp; TEXT(B12,"TTT")</f>
        <v>2 Di</v>
      </c>
      <c r="P12" t="str">
        <f>IFERROR(VLOOKUP(T_PacketStatistic[[#This Row],[ClientIP]],T_LookupIP[],2,FALSE),"")</f>
        <v>DC01.TemplateCorp.company.com</v>
      </c>
      <c r="Q12" t="str">
        <f>IFERROR(VLOOKUP(T_PacketStatistic[[#This Row],[ClientIP]],T_LookupIP[],3,FALSE),"")</f>
        <v>DC01</v>
      </c>
      <c r="R12" t="str">
        <f>IFERROR(VLOOKUP(T_PacketStatistic[[#This Row],[ClientIP]],T_LookupIP[],4,FALSE),"")</f>
        <v>TemplateCorp.company.com</v>
      </c>
    </row>
    <row r="13" spans="1:18" x14ac:dyDescent="0.45">
      <c r="A13" t="s">
        <v>94</v>
      </c>
      <c r="B13" s="1">
        <v>46098</v>
      </c>
      <c r="C13" t="s">
        <v>14</v>
      </c>
      <c r="D13" t="s">
        <v>9</v>
      </c>
      <c r="E13" t="s">
        <v>13</v>
      </c>
      <c r="F13" t="s">
        <v>16</v>
      </c>
      <c r="G13">
        <v>5</v>
      </c>
      <c r="H13" t="s">
        <v>68</v>
      </c>
      <c r="I1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">
        <f>YEAR(T_PacketStatistic[[#This Row],[Date]])</f>
        <v>2026</v>
      </c>
      <c r="L13" t="str">
        <f>TEXT(MONTH(T_PacketStatistic[[#This Row],[Date]]),"00")</f>
        <v>03</v>
      </c>
      <c r="M13" t="str">
        <f>TEXT(T_PacketStatistic[[#This Row],[Date]],"MM") &amp; " " &amp; TEXT(T_PacketStatistic[[#This Row],[Date]],"MMM")</f>
        <v>03 Mrz</v>
      </c>
      <c r="N13" t="str">
        <f>"CW " &amp; TEXT(WEEKNUM(T_PacketStatistic[[#This Row],[Date]],2),"00")</f>
        <v>CW 12</v>
      </c>
      <c r="O13" t="str">
        <f>WEEKDAY(T_PacketStatistic[[#This Row],[Date]],2) &amp; " " &amp; TEXT(B13,"TTT")</f>
        <v>2 Di</v>
      </c>
      <c r="P13" t="str">
        <f>IFERROR(VLOOKUP(T_PacketStatistic[[#This Row],[ClientIP]],T_LookupIP[],2,FALSE),"")</f>
        <v>DC01.TemplateCorp.company.com</v>
      </c>
      <c r="Q13" t="str">
        <f>IFERROR(VLOOKUP(T_PacketStatistic[[#This Row],[ClientIP]],T_LookupIP[],3,FALSE),"")</f>
        <v>DC01</v>
      </c>
      <c r="R13" t="str">
        <f>IFERROR(VLOOKUP(T_PacketStatistic[[#This Row],[ClientIP]],T_LookupIP[],4,FALSE),"")</f>
        <v>TemplateCorp.company.com</v>
      </c>
    </row>
    <row r="14" spans="1:18" x14ac:dyDescent="0.45">
      <c r="A14" t="s">
        <v>94</v>
      </c>
      <c r="B14" s="1">
        <v>46098</v>
      </c>
      <c r="C14" t="s">
        <v>14</v>
      </c>
      <c r="D14" t="s">
        <v>9</v>
      </c>
      <c r="E14" t="s">
        <v>13</v>
      </c>
      <c r="F14" t="s">
        <v>17</v>
      </c>
      <c r="G14">
        <v>265</v>
      </c>
      <c r="H14" t="s">
        <v>68</v>
      </c>
      <c r="I1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">
        <f>YEAR(T_PacketStatistic[[#This Row],[Date]])</f>
        <v>2026</v>
      </c>
      <c r="L14" t="str">
        <f>TEXT(MONTH(T_PacketStatistic[[#This Row],[Date]]),"00")</f>
        <v>03</v>
      </c>
      <c r="M14" t="str">
        <f>TEXT(T_PacketStatistic[[#This Row],[Date]],"MM") &amp; " " &amp; TEXT(T_PacketStatistic[[#This Row],[Date]],"MMM")</f>
        <v>03 Mrz</v>
      </c>
      <c r="N14" t="str">
        <f>"CW " &amp; TEXT(WEEKNUM(T_PacketStatistic[[#This Row],[Date]],2),"00")</f>
        <v>CW 12</v>
      </c>
      <c r="O14" t="str">
        <f>WEEKDAY(T_PacketStatistic[[#This Row],[Date]],2) &amp; " " &amp; TEXT(B14,"TTT")</f>
        <v>2 Di</v>
      </c>
      <c r="P14" t="str">
        <f>IFERROR(VLOOKUP(T_PacketStatistic[[#This Row],[ClientIP]],T_LookupIP[],2,FALSE),"")</f>
        <v>DC01.TemplateCorp.company.com</v>
      </c>
      <c r="Q14" t="str">
        <f>IFERROR(VLOOKUP(T_PacketStatistic[[#This Row],[ClientIP]],T_LookupIP[],3,FALSE),"")</f>
        <v>DC01</v>
      </c>
      <c r="R14" t="str">
        <f>IFERROR(VLOOKUP(T_PacketStatistic[[#This Row],[ClientIP]],T_LookupIP[],4,FALSE),"")</f>
        <v>TemplateCorp.company.com</v>
      </c>
    </row>
    <row r="15" spans="1:18" x14ac:dyDescent="0.45">
      <c r="A15" t="s">
        <v>94</v>
      </c>
      <c r="B15" s="1">
        <v>46098</v>
      </c>
      <c r="C15" t="s">
        <v>18</v>
      </c>
      <c r="D15" t="s">
        <v>9</v>
      </c>
      <c r="E15" t="s">
        <v>10</v>
      </c>
      <c r="F15" t="s">
        <v>12</v>
      </c>
      <c r="G15">
        <v>163</v>
      </c>
      <c r="H15" t="s">
        <v>68</v>
      </c>
      <c r="I1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">
        <f>YEAR(T_PacketStatistic[[#This Row],[Date]])</f>
        <v>2026</v>
      </c>
      <c r="L15" t="str">
        <f>TEXT(MONTH(T_PacketStatistic[[#This Row],[Date]]),"00")</f>
        <v>03</v>
      </c>
      <c r="M15" t="str">
        <f>TEXT(T_PacketStatistic[[#This Row],[Date]],"MM") &amp; " " &amp; TEXT(T_PacketStatistic[[#This Row],[Date]],"MMM")</f>
        <v>03 Mrz</v>
      </c>
      <c r="N15" t="str">
        <f>"CW " &amp; TEXT(WEEKNUM(T_PacketStatistic[[#This Row],[Date]],2),"00")</f>
        <v>CW 12</v>
      </c>
      <c r="O15" t="str">
        <f>WEEKDAY(T_PacketStatistic[[#This Row],[Date]],2) &amp; " " &amp; TEXT(B15,"TTT")</f>
        <v>2 Di</v>
      </c>
      <c r="P15" t="str">
        <f>IFERROR(VLOOKUP(T_PacketStatistic[[#This Row],[ClientIP]],T_LookupIP[],2,FALSE),"")</f>
        <v>CA01.TemplateCorp.company.com</v>
      </c>
      <c r="Q15" t="str">
        <f>IFERROR(VLOOKUP(T_PacketStatistic[[#This Row],[ClientIP]],T_LookupIP[],3,FALSE),"")</f>
        <v>CA01</v>
      </c>
      <c r="R15" t="str">
        <f>IFERROR(VLOOKUP(T_PacketStatistic[[#This Row],[ClientIP]],T_LookupIP[],4,FALSE),"")</f>
        <v>TemplateCorp.company.com</v>
      </c>
    </row>
    <row r="16" spans="1:18" x14ac:dyDescent="0.45">
      <c r="A16" t="s">
        <v>94</v>
      </c>
      <c r="B16" s="1">
        <v>46098</v>
      </c>
      <c r="C16" t="s">
        <v>18</v>
      </c>
      <c r="D16" t="s">
        <v>9</v>
      </c>
      <c r="E16" t="s">
        <v>10</v>
      </c>
      <c r="F16" t="s">
        <v>26</v>
      </c>
      <c r="G16">
        <v>1</v>
      </c>
      <c r="H16" t="s">
        <v>68</v>
      </c>
      <c r="I1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6">
        <f>YEAR(T_PacketStatistic[[#This Row],[Date]])</f>
        <v>2026</v>
      </c>
      <c r="L16" t="str">
        <f>TEXT(MONTH(T_PacketStatistic[[#This Row],[Date]]),"00")</f>
        <v>03</v>
      </c>
      <c r="M16" t="str">
        <f>TEXT(T_PacketStatistic[[#This Row],[Date]],"MM") &amp; " " &amp; TEXT(T_PacketStatistic[[#This Row],[Date]],"MMM")</f>
        <v>03 Mrz</v>
      </c>
      <c r="N16" t="str">
        <f>"CW " &amp; TEXT(WEEKNUM(T_PacketStatistic[[#This Row],[Date]],2),"00")</f>
        <v>CW 12</v>
      </c>
      <c r="O16" t="str">
        <f>WEEKDAY(T_PacketStatistic[[#This Row],[Date]],2) &amp; " " &amp; TEXT(B16,"TTT")</f>
        <v>2 Di</v>
      </c>
      <c r="P16" t="str">
        <f>IFERROR(VLOOKUP(T_PacketStatistic[[#This Row],[ClientIP]],T_LookupIP[],2,FALSE),"")</f>
        <v>CA01.TemplateCorp.company.com</v>
      </c>
      <c r="Q16" t="str">
        <f>IFERROR(VLOOKUP(T_PacketStatistic[[#This Row],[ClientIP]],T_LookupIP[],3,FALSE),"")</f>
        <v>CA01</v>
      </c>
      <c r="R16" t="str">
        <f>IFERROR(VLOOKUP(T_PacketStatistic[[#This Row],[ClientIP]],T_LookupIP[],4,FALSE),"")</f>
        <v>TemplateCorp.company.com</v>
      </c>
    </row>
    <row r="17" spans="1:18" x14ac:dyDescent="0.45">
      <c r="A17" t="s">
        <v>94</v>
      </c>
      <c r="B17" s="1">
        <v>46098</v>
      </c>
      <c r="C17" t="s">
        <v>18</v>
      </c>
      <c r="D17" t="s">
        <v>9</v>
      </c>
      <c r="E17" t="s">
        <v>13</v>
      </c>
      <c r="F17" t="s">
        <v>12</v>
      </c>
      <c r="G17">
        <v>111</v>
      </c>
      <c r="H17" t="s">
        <v>68</v>
      </c>
      <c r="I1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7">
        <f>YEAR(T_PacketStatistic[[#This Row],[Date]])</f>
        <v>2026</v>
      </c>
      <c r="L17" t="str">
        <f>TEXT(MONTH(T_PacketStatistic[[#This Row],[Date]]),"00")</f>
        <v>03</v>
      </c>
      <c r="M17" t="str">
        <f>TEXT(T_PacketStatistic[[#This Row],[Date]],"MM") &amp; " " &amp; TEXT(T_PacketStatistic[[#This Row],[Date]],"MMM")</f>
        <v>03 Mrz</v>
      </c>
      <c r="N17" t="str">
        <f>"CW " &amp; TEXT(WEEKNUM(T_PacketStatistic[[#This Row],[Date]],2),"00")</f>
        <v>CW 12</v>
      </c>
      <c r="O17" t="str">
        <f>WEEKDAY(T_PacketStatistic[[#This Row],[Date]],2) &amp; " " &amp; TEXT(B17,"TTT")</f>
        <v>2 Di</v>
      </c>
      <c r="P17" t="str">
        <f>IFERROR(VLOOKUP(T_PacketStatistic[[#This Row],[ClientIP]],T_LookupIP[],2,FALSE),"")</f>
        <v>CA01.TemplateCorp.company.com</v>
      </c>
      <c r="Q17" t="str">
        <f>IFERROR(VLOOKUP(T_PacketStatistic[[#This Row],[ClientIP]],T_LookupIP[],3,FALSE),"")</f>
        <v>CA01</v>
      </c>
      <c r="R17" t="str">
        <f>IFERROR(VLOOKUP(T_PacketStatistic[[#This Row],[ClientIP]],T_LookupIP[],4,FALSE),"")</f>
        <v>TemplateCorp.company.com</v>
      </c>
    </row>
    <row r="18" spans="1:18" x14ac:dyDescent="0.45">
      <c r="A18" t="s">
        <v>94</v>
      </c>
      <c r="B18" s="1">
        <v>46098</v>
      </c>
      <c r="C18" t="s">
        <v>18</v>
      </c>
      <c r="D18" t="s">
        <v>9</v>
      </c>
      <c r="E18" t="s">
        <v>13</v>
      </c>
      <c r="F18" t="s">
        <v>26</v>
      </c>
      <c r="G18">
        <v>1</v>
      </c>
      <c r="H18" t="s">
        <v>68</v>
      </c>
      <c r="I1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8">
        <f>YEAR(T_PacketStatistic[[#This Row],[Date]])</f>
        <v>2026</v>
      </c>
      <c r="L18" t="str">
        <f>TEXT(MONTH(T_PacketStatistic[[#This Row],[Date]]),"00")</f>
        <v>03</v>
      </c>
      <c r="M18" t="str">
        <f>TEXT(T_PacketStatistic[[#This Row],[Date]],"MM") &amp; " " &amp; TEXT(T_PacketStatistic[[#This Row],[Date]],"MMM")</f>
        <v>03 Mrz</v>
      </c>
      <c r="N18" t="str">
        <f>"CW " &amp; TEXT(WEEKNUM(T_PacketStatistic[[#This Row],[Date]],2),"00")</f>
        <v>CW 12</v>
      </c>
      <c r="O18" t="str">
        <f>WEEKDAY(T_PacketStatistic[[#This Row],[Date]],2) &amp; " " &amp; TEXT(B18,"TTT")</f>
        <v>2 Di</v>
      </c>
      <c r="P18" t="str">
        <f>IFERROR(VLOOKUP(T_PacketStatistic[[#This Row],[ClientIP]],T_LookupIP[],2,FALSE),"")</f>
        <v>CA01.TemplateCorp.company.com</v>
      </c>
      <c r="Q18" t="str">
        <f>IFERROR(VLOOKUP(T_PacketStatistic[[#This Row],[ClientIP]],T_LookupIP[],3,FALSE),"")</f>
        <v>CA01</v>
      </c>
      <c r="R18" t="str">
        <f>IFERROR(VLOOKUP(T_PacketStatistic[[#This Row],[ClientIP]],T_LookupIP[],4,FALSE),"")</f>
        <v>TemplateCorp.company.com</v>
      </c>
    </row>
    <row r="19" spans="1:18" x14ac:dyDescent="0.45">
      <c r="A19" t="s">
        <v>94</v>
      </c>
      <c r="B19" s="1">
        <v>46098</v>
      </c>
      <c r="C19" t="s">
        <v>19</v>
      </c>
      <c r="D19" t="s">
        <v>9</v>
      </c>
      <c r="E19" t="s">
        <v>10</v>
      </c>
      <c r="F19" t="s">
        <v>12</v>
      </c>
      <c r="G19">
        <v>177</v>
      </c>
      <c r="H19" t="s">
        <v>68</v>
      </c>
      <c r="I1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9">
        <f>YEAR(T_PacketStatistic[[#This Row],[Date]])</f>
        <v>2026</v>
      </c>
      <c r="L19" t="str">
        <f>TEXT(MONTH(T_PacketStatistic[[#This Row],[Date]]),"00")</f>
        <v>03</v>
      </c>
      <c r="M19" t="str">
        <f>TEXT(T_PacketStatistic[[#This Row],[Date]],"MM") &amp; " " &amp; TEXT(T_PacketStatistic[[#This Row],[Date]],"MMM")</f>
        <v>03 Mrz</v>
      </c>
      <c r="N19" t="str">
        <f>"CW " &amp; TEXT(WEEKNUM(T_PacketStatistic[[#This Row],[Date]],2),"00")</f>
        <v>CW 12</v>
      </c>
      <c r="O19" t="str">
        <f>WEEKDAY(T_PacketStatistic[[#This Row],[Date]],2) &amp; " " &amp; TEXT(B19,"TTT")</f>
        <v>2 Di</v>
      </c>
      <c r="P19" t="str">
        <f>IFERROR(VLOOKUP(T_PacketStatistic[[#This Row],[ClientIP]],T_LookupIP[],2,FALSE),"")</f>
        <v>CA02.TemplateCorp.company.com</v>
      </c>
      <c r="Q19" t="str">
        <f>IFERROR(VLOOKUP(T_PacketStatistic[[#This Row],[ClientIP]],T_LookupIP[],3,FALSE),"")</f>
        <v>CA02</v>
      </c>
      <c r="R19" t="str">
        <f>IFERROR(VLOOKUP(T_PacketStatistic[[#This Row],[ClientIP]],T_LookupIP[],4,FALSE),"")</f>
        <v>TemplateCorp.company.com</v>
      </c>
    </row>
    <row r="20" spans="1:18" x14ac:dyDescent="0.45">
      <c r="A20" t="s">
        <v>94</v>
      </c>
      <c r="B20" s="1">
        <v>46098</v>
      </c>
      <c r="C20" t="s">
        <v>19</v>
      </c>
      <c r="D20" t="s">
        <v>9</v>
      </c>
      <c r="E20" t="s">
        <v>10</v>
      </c>
      <c r="F20" t="s">
        <v>26</v>
      </c>
      <c r="G20">
        <v>2</v>
      </c>
      <c r="H20" t="s">
        <v>68</v>
      </c>
      <c r="I2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">
        <f>YEAR(T_PacketStatistic[[#This Row],[Date]])</f>
        <v>2026</v>
      </c>
      <c r="L20" t="str">
        <f>TEXT(MONTH(T_PacketStatistic[[#This Row],[Date]]),"00")</f>
        <v>03</v>
      </c>
      <c r="M20" t="str">
        <f>TEXT(T_PacketStatistic[[#This Row],[Date]],"MM") &amp; " " &amp; TEXT(T_PacketStatistic[[#This Row],[Date]],"MMM")</f>
        <v>03 Mrz</v>
      </c>
      <c r="N20" t="str">
        <f>"CW " &amp; TEXT(WEEKNUM(T_PacketStatistic[[#This Row],[Date]],2),"00")</f>
        <v>CW 12</v>
      </c>
      <c r="O20" t="str">
        <f>WEEKDAY(T_PacketStatistic[[#This Row],[Date]],2) &amp; " " &amp; TEXT(B20,"TTT")</f>
        <v>2 Di</v>
      </c>
      <c r="P20" t="str">
        <f>IFERROR(VLOOKUP(T_PacketStatistic[[#This Row],[ClientIP]],T_LookupIP[],2,FALSE),"")</f>
        <v>CA02.TemplateCorp.company.com</v>
      </c>
      <c r="Q20" t="str">
        <f>IFERROR(VLOOKUP(T_PacketStatistic[[#This Row],[ClientIP]],T_LookupIP[],3,FALSE),"")</f>
        <v>CA02</v>
      </c>
      <c r="R20" t="str">
        <f>IFERROR(VLOOKUP(T_PacketStatistic[[#This Row],[ClientIP]],T_LookupIP[],4,FALSE),"")</f>
        <v>TemplateCorp.company.com</v>
      </c>
    </row>
    <row r="21" spans="1:18" x14ac:dyDescent="0.45">
      <c r="A21" t="s">
        <v>94</v>
      </c>
      <c r="B21" s="1">
        <v>46098</v>
      </c>
      <c r="C21" t="s">
        <v>19</v>
      </c>
      <c r="D21" t="s">
        <v>9</v>
      </c>
      <c r="E21" t="s">
        <v>13</v>
      </c>
      <c r="F21" t="s">
        <v>12</v>
      </c>
      <c r="G21">
        <v>119</v>
      </c>
      <c r="H21" t="s">
        <v>68</v>
      </c>
      <c r="I2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">
        <f>YEAR(T_PacketStatistic[[#This Row],[Date]])</f>
        <v>2026</v>
      </c>
      <c r="L21" t="str">
        <f>TEXT(MONTH(T_PacketStatistic[[#This Row],[Date]]),"00")</f>
        <v>03</v>
      </c>
      <c r="M21" t="str">
        <f>TEXT(T_PacketStatistic[[#This Row],[Date]],"MM") &amp; " " &amp; TEXT(T_PacketStatistic[[#This Row],[Date]],"MMM")</f>
        <v>03 Mrz</v>
      </c>
      <c r="N21" t="str">
        <f>"CW " &amp; TEXT(WEEKNUM(T_PacketStatistic[[#This Row],[Date]],2),"00")</f>
        <v>CW 12</v>
      </c>
      <c r="O21" t="str">
        <f>WEEKDAY(T_PacketStatistic[[#This Row],[Date]],2) &amp; " " &amp; TEXT(B21,"TTT")</f>
        <v>2 Di</v>
      </c>
      <c r="P21" t="str">
        <f>IFERROR(VLOOKUP(T_PacketStatistic[[#This Row],[ClientIP]],T_LookupIP[],2,FALSE),"")</f>
        <v>CA02.TemplateCorp.company.com</v>
      </c>
      <c r="Q21" t="str">
        <f>IFERROR(VLOOKUP(T_PacketStatistic[[#This Row],[ClientIP]],T_LookupIP[],3,FALSE),"")</f>
        <v>CA02</v>
      </c>
      <c r="R21" t="str">
        <f>IFERROR(VLOOKUP(T_PacketStatistic[[#This Row],[ClientIP]],T_LookupIP[],4,FALSE),"")</f>
        <v>TemplateCorp.company.com</v>
      </c>
    </row>
    <row r="22" spans="1:18" x14ac:dyDescent="0.45">
      <c r="A22" t="s">
        <v>94</v>
      </c>
      <c r="B22" s="1">
        <v>46098</v>
      </c>
      <c r="C22" t="s">
        <v>19</v>
      </c>
      <c r="D22" t="s">
        <v>9</v>
      </c>
      <c r="E22" t="s">
        <v>13</v>
      </c>
      <c r="F22" t="s">
        <v>26</v>
      </c>
      <c r="G22">
        <v>2</v>
      </c>
      <c r="H22" t="s">
        <v>68</v>
      </c>
      <c r="I2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2">
        <f>YEAR(T_PacketStatistic[[#This Row],[Date]])</f>
        <v>2026</v>
      </c>
      <c r="L22" t="str">
        <f>TEXT(MONTH(T_PacketStatistic[[#This Row],[Date]]),"00")</f>
        <v>03</v>
      </c>
      <c r="M22" t="str">
        <f>TEXT(T_PacketStatistic[[#This Row],[Date]],"MM") &amp; " " &amp; TEXT(T_PacketStatistic[[#This Row],[Date]],"MMM")</f>
        <v>03 Mrz</v>
      </c>
      <c r="N22" t="str">
        <f>"CW " &amp; TEXT(WEEKNUM(T_PacketStatistic[[#This Row],[Date]],2),"00")</f>
        <v>CW 12</v>
      </c>
      <c r="O22" t="str">
        <f>WEEKDAY(T_PacketStatistic[[#This Row],[Date]],2) &amp; " " &amp; TEXT(B22,"TTT")</f>
        <v>2 Di</v>
      </c>
      <c r="P22" t="str">
        <f>IFERROR(VLOOKUP(T_PacketStatistic[[#This Row],[ClientIP]],T_LookupIP[],2,FALSE),"")</f>
        <v>CA02.TemplateCorp.company.com</v>
      </c>
      <c r="Q22" t="str">
        <f>IFERROR(VLOOKUP(T_PacketStatistic[[#This Row],[ClientIP]],T_LookupIP[],3,FALSE),"")</f>
        <v>CA02</v>
      </c>
      <c r="R22" t="str">
        <f>IFERROR(VLOOKUP(T_PacketStatistic[[#This Row],[ClientIP]],T_LookupIP[],4,FALSE),"")</f>
        <v>TemplateCorp.company.com</v>
      </c>
    </row>
    <row r="23" spans="1:18" x14ac:dyDescent="0.45">
      <c r="A23" t="s">
        <v>94</v>
      </c>
      <c r="B23" s="1">
        <v>46098</v>
      </c>
      <c r="C23" t="s">
        <v>20</v>
      </c>
      <c r="D23" t="s">
        <v>9</v>
      </c>
      <c r="E23" t="s">
        <v>10</v>
      </c>
      <c r="F23" t="s">
        <v>12</v>
      </c>
      <c r="G23">
        <v>121</v>
      </c>
      <c r="H23" t="s">
        <v>68</v>
      </c>
      <c r="I2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3">
        <f>YEAR(T_PacketStatistic[[#This Row],[Date]])</f>
        <v>2026</v>
      </c>
      <c r="L23" t="str">
        <f>TEXT(MONTH(T_PacketStatistic[[#This Row],[Date]]),"00")</f>
        <v>03</v>
      </c>
      <c r="M23" t="str">
        <f>TEXT(T_PacketStatistic[[#This Row],[Date]],"MM") &amp; " " &amp; TEXT(T_PacketStatistic[[#This Row],[Date]],"MMM")</f>
        <v>03 Mrz</v>
      </c>
      <c r="N23" t="str">
        <f>"CW " &amp; TEXT(WEEKNUM(T_PacketStatistic[[#This Row],[Date]],2),"00")</f>
        <v>CW 12</v>
      </c>
      <c r="O23" t="str">
        <f>WEEKDAY(T_PacketStatistic[[#This Row],[Date]],2) &amp; " " &amp; TEXT(B23,"TTT")</f>
        <v>2 Di</v>
      </c>
      <c r="P23" t="str">
        <f>IFERROR(VLOOKUP(T_PacketStatistic[[#This Row],[ClientIP]],T_LookupIP[],2,FALSE),"")</f>
        <v>CA03.TemplateCorp.company.com</v>
      </c>
      <c r="Q23" t="str">
        <f>IFERROR(VLOOKUP(T_PacketStatistic[[#This Row],[ClientIP]],T_LookupIP[],3,FALSE),"")</f>
        <v>CA03</v>
      </c>
      <c r="R23" t="str">
        <f>IFERROR(VLOOKUP(T_PacketStatistic[[#This Row],[ClientIP]],T_LookupIP[],4,FALSE),"")</f>
        <v>TemplateCorp.company.com</v>
      </c>
    </row>
    <row r="24" spans="1:18" x14ac:dyDescent="0.45">
      <c r="A24" t="s">
        <v>94</v>
      </c>
      <c r="B24" s="1">
        <v>46098</v>
      </c>
      <c r="C24" t="s">
        <v>20</v>
      </c>
      <c r="D24" t="s">
        <v>9</v>
      </c>
      <c r="E24" t="s">
        <v>10</v>
      </c>
      <c r="F24" t="s">
        <v>26</v>
      </c>
      <c r="G24">
        <v>2</v>
      </c>
      <c r="H24" t="s">
        <v>68</v>
      </c>
      <c r="I2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4">
        <f>YEAR(T_PacketStatistic[[#This Row],[Date]])</f>
        <v>2026</v>
      </c>
      <c r="L24" t="str">
        <f>TEXT(MONTH(T_PacketStatistic[[#This Row],[Date]]),"00")</f>
        <v>03</v>
      </c>
      <c r="M24" t="str">
        <f>TEXT(T_PacketStatistic[[#This Row],[Date]],"MM") &amp; " " &amp; TEXT(T_PacketStatistic[[#This Row],[Date]],"MMM")</f>
        <v>03 Mrz</v>
      </c>
      <c r="N24" t="str">
        <f>"CW " &amp; TEXT(WEEKNUM(T_PacketStatistic[[#This Row],[Date]],2),"00")</f>
        <v>CW 12</v>
      </c>
      <c r="O24" t="str">
        <f>WEEKDAY(T_PacketStatistic[[#This Row],[Date]],2) &amp; " " &amp; TEXT(B24,"TTT")</f>
        <v>2 Di</v>
      </c>
      <c r="P24" t="str">
        <f>IFERROR(VLOOKUP(T_PacketStatistic[[#This Row],[ClientIP]],T_LookupIP[],2,FALSE),"")</f>
        <v>CA03.TemplateCorp.company.com</v>
      </c>
      <c r="Q24" t="str">
        <f>IFERROR(VLOOKUP(T_PacketStatistic[[#This Row],[ClientIP]],T_LookupIP[],3,FALSE),"")</f>
        <v>CA03</v>
      </c>
      <c r="R24" t="str">
        <f>IFERROR(VLOOKUP(T_PacketStatistic[[#This Row],[ClientIP]],T_LookupIP[],4,FALSE),"")</f>
        <v>TemplateCorp.company.com</v>
      </c>
    </row>
    <row r="25" spans="1:18" x14ac:dyDescent="0.45">
      <c r="A25" t="s">
        <v>94</v>
      </c>
      <c r="B25" s="1">
        <v>46098</v>
      </c>
      <c r="C25" t="s">
        <v>20</v>
      </c>
      <c r="D25" t="s">
        <v>9</v>
      </c>
      <c r="E25" t="s">
        <v>13</v>
      </c>
      <c r="F25" t="s">
        <v>12</v>
      </c>
      <c r="G25">
        <v>97</v>
      </c>
      <c r="H25" t="s">
        <v>68</v>
      </c>
      <c r="I2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">
        <f>YEAR(T_PacketStatistic[[#This Row],[Date]])</f>
        <v>2026</v>
      </c>
      <c r="L25" t="str">
        <f>TEXT(MONTH(T_PacketStatistic[[#This Row],[Date]]),"00")</f>
        <v>03</v>
      </c>
      <c r="M25" t="str">
        <f>TEXT(T_PacketStatistic[[#This Row],[Date]],"MM") &amp; " " &amp; TEXT(T_PacketStatistic[[#This Row],[Date]],"MMM")</f>
        <v>03 Mrz</v>
      </c>
      <c r="N25" t="str">
        <f>"CW " &amp; TEXT(WEEKNUM(T_PacketStatistic[[#This Row],[Date]],2),"00")</f>
        <v>CW 12</v>
      </c>
      <c r="O25" t="str">
        <f>WEEKDAY(T_PacketStatistic[[#This Row],[Date]],2) &amp; " " &amp; TEXT(B25,"TTT")</f>
        <v>2 Di</v>
      </c>
      <c r="P25" t="str">
        <f>IFERROR(VLOOKUP(T_PacketStatistic[[#This Row],[ClientIP]],T_LookupIP[],2,FALSE),"")</f>
        <v>CA03.TemplateCorp.company.com</v>
      </c>
      <c r="Q25" t="str">
        <f>IFERROR(VLOOKUP(T_PacketStatistic[[#This Row],[ClientIP]],T_LookupIP[],3,FALSE),"")</f>
        <v>CA03</v>
      </c>
      <c r="R25" t="str">
        <f>IFERROR(VLOOKUP(T_PacketStatistic[[#This Row],[ClientIP]],T_LookupIP[],4,FALSE),"")</f>
        <v>TemplateCorp.company.com</v>
      </c>
    </row>
    <row r="26" spans="1:18" x14ac:dyDescent="0.45">
      <c r="A26" t="s">
        <v>94</v>
      </c>
      <c r="B26" s="1">
        <v>46098</v>
      </c>
      <c r="C26" t="s">
        <v>20</v>
      </c>
      <c r="D26" t="s">
        <v>9</v>
      </c>
      <c r="E26" t="s">
        <v>13</v>
      </c>
      <c r="F26" t="s">
        <v>26</v>
      </c>
      <c r="G26">
        <v>2</v>
      </c>
      <c r="H26" t="s">
        <v>68</v>
      </c>
      <c r="I2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">
        <f>YEAR(T_PacketStatistic[[#This Row],[Date]])</f>
        <v>2026</v>
      </c>
      <c r="L26" t="str">
        <f>TEXT(MONTH(T_PacketStatistic[[#This Row],[Date]]),"00")</f>
        <v>03</v>
      </c>
      <c r="M26" t="str">
        <f>TEXT(T_PacketStatistic[[#This Row],[Date]],"MM") &amp; " " &amp; TEXT(T_PacketStatistic[[#This Row],[Date]],"MMM")</f>
        <v>03 Mrz</v>
      </c>
      <c r="N26" t="str">
        <f>"CW " &amp; TEXT(WEEKNUM(T_PacketStatistic[[#This Row],[Date]],2),"00")</f>
        <v>CW 12</v>
      </c>
      <c r="O26" t="str">
        <f>WEEKDAY(T_PacketStatistic[[#This Row],[Date]],2) &amp; " " &amp; TEXT(B26,"TTT")</f>
        <v>2 Di</v>
      </c>
      <c r="P26" t="str">
        <f>IFERROR(VLOOKUP(T_PacketStatistic[[#This Row],[ClientIP]],T_LookupIP[],2,FALSE),"")</f>
        <v>CA03.TemplateCorp.company.com</v>
      </c>
      <c r="Q26" t="str">
        <f>IFERROR(VLOOKUP(T_PacketStatistic[[#This Row],[ClientIP]],T_LookupIP[],3,FALSE),"")</f>
        <v>CA03</v>
      </c>
      <c r="R26" t="str">
        <f>IFERROR(VLOOKUP(T_PacketStatistic[[#This Row],[ClientIP]],T_LookupIP[],4,FALSE),"")</f>
        <v>TemplateCorp.company.com</v>
      </c>
    </row>
    <row r="27" spans="1:18" x14ac:dyDescent="0.45">
      <c r="A27" t="s">
        <v>94</v>
      </c>
      <c r="B27" s="1">
        <v>46098</v>
      </c>
      <c r="C27" t="s">
        <v>21</v>
      </c>
      <c r="D27" t="s">
        <v>9</v>
      </c>
      <c r="E27" t="s">
        <v>10</v>
      </c>
      <c r="F27" t="s">
        <v>12</v>
      </c>
      <c r="G27">
        <v>145</v>
      </c>
      <c r="H27" t="s">
        <v>68</v>
      </c>
      <c r="I2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7">
        <f>YEAR(T_PacketStatistic[[#This Row],[Date]])</f>
        <v>2026</v>
      </c>
      <c r="L27" t="str">
        <f>TEXT(MONTH(T_PacketStatistic[[#This Row],[Date]]),"00")</f>
        <v>03</v>
      </c>
      <c r="M27" t="str">
        <f>TEXT(T_PacketStatistic[[#This Row],[Date]],"MM") &amp; " " &amp; TEXT(T_PacketStatistic[[#This Row],[Date]],"MMM")</f>
        <v>03 Mrz</v>
      </c>
      <c r="N27" t="str">
        <f>"CW " &amp; TEXT(WEEKNUM(T_PacketStatistic[[#This Row],[Date]],2),"00")</f>
        <v>CW 12</v>
      </c>
      <c r="O27" t="str">
        <f>WEEKDAY(T_PacketStatistic[[#This Row],[Date]],2) &amp; " " &amp; TEXT(B27,"TTT")</f>
        <v>2 Di</v>
      </c>
      <c r="P27" t="str">
        <f>IFERROR(VLOOKUP(T_PacketStatistic[[#This Row],[ClientIP]],T_LookupIP[],2,FALSE),"")</f>
        <v>DHCP01.TemplateCorp.company.com</v>
      </c>
      <c r="Q27" t="str">
        <f>IFERROR(VLOOKUP(T_PacketStatistic[[#This Row],[ClientIP]],T_LookupIP[],3,FALSE),"")</f>
        <v>DHCP01</v>
      </c>
      <c r="R27" t="str">
        <f>IFERROR(VLOOKUP(T_PacketStatistic[[#This Row],[ClientIP]],T_LookupIP[],4,FALSE),"")</f>
        <v>TemplateCorp.company.com</v>
      </c>
    </row>
    <row r="28" spans="1:18" x14ac:dyDescent="0.45">
      <c r="A28" t="s">
        <v>94</v>
      </c>
      <c r="B28" s="1">
        <v>46098</v>
      </c>
      <c r="C28" t="s">
        <v>21</v>
      </c>
      <c r="D28" t="s">
        <v>9</v>
      </c>
      <c r="E28" t="s">
        <v>10</v>
      </c>
      <c r="F28" t="s">
        <v>17</v>
      </c>
      <c r="G28">
        <v>62</v>
      </c>
      <c r="H28" t="s">
        <v>68</v>
      </c>
      <c r="I2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">
        <f>YEAR(T_PacketStatistic[[#This Row],[Date]])</f>
        <v>2026</v>
      </c>
      <c r="L28" t="str">
        <f>TEXT(MONTH(T_PacketStatistic[[#This Row],[Date]]),"00")</f>
        <v>03</v>
      </c>
      <c r="M28" t="str">
        <f>TEXT(T_PacketStatistic[[#This Row],[Date]],"MM") &amp; " " &amp; TEXT(T_PacketStatistic[[#This Row],[Date]],"MMM")</f>
        <v>03 Mrz</v>
      </c>
      <c r="N28" t="str">
        <f>"CW " &amp; TEXT(WEEKNUM(T_PacketStatistic[[#This Row],[Date]],2),"00")</f>
        <v>CW 12</v>
      </c>
      <c r="O28" t="str">
        <f>WEEKDAY(T_PacketStatistic[[#This Row],[Date]],2) &amp; " " &amp; TEXT(B28,"TTT")</f>
        <v>2 Di</v>
      </c>
      <c r="P28" t="str">
        <f>IFERROR(VLOOKUP(T_PacketStatistic[[#This Row],[ClientIP]],T_LookupIP[],2,FALSE),"")</f>
        <v>DHCP01.TemplateCorp.company.com</v>
      </c>
      <c r="Q28" t="str">
        <f>IFERROR(VLOOKUP(T_PacketStatistic[[#This Row],[ClientIP]],T_LookupIP[],3,FALSE),"")</f>
        <v>DHCP01</v>
      </c>
      <c r="R28" t="str">
        <f>IFERROR(VLOOKUP(T_PacketStatistic[[#This Row],[ClientIP]],T_LookupIP[],4,FALSE),"")</f>
        <v>TemplateCorp.company.com</v>
      </c>
    </row>
    <row r="29" spans="1:18" x14ac:dyDescent="0.45">
      <c r="A29" t="s">
        <v>94</v>
      </c>
      <c r="B29" s="1">
        <v>46098</v>
      </c>
      <c r="C29" t="s">
        <v>21</v>
      </c>
      <c r="D29" t="s">
        <v>9</v>
      </c>
      <c r="E29" t="s">
        <v>10</v>
      </c>
      <c r="F29" t="s">
        <v>26</v>
      </c>
      <c r="G29">
        <v>2</v>
      </c>
      <c r="H29" t="s">
        <v>68</v>
      </c>
      <c r="I2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">
        <f>YEAR(T_PacketStatistic[[#This Row],[Date]])</f>
        <v>2026</v>
      </c>
      <c r="L29" t="str">
        <f>TEXT(MONTH(T_PacketStatistic[[#This Row],[Date]]),"00")</f>
        <v>03</v>
      </c>
      <c r="M29" t="str">
        <f>TEXT(T_PacketStatistic[[#This Row],[Date]],"MM") &amp; " " &amp; TEXT(T_PacketStatistic[[#This Row],[Date]],"MMM")</f>
        <v>03 Mrz</v>
      </c>
      <c r="N29" t="str">
        <f>"CW " &amp; TEXT(WEEKNUM(T_PacketStatistic[[#This Row],[Date]],2),"00")</f>
        <v>CW 12</v>
      </c>
      <c r="O29" t="str">
        <f>WEEKDAY(T_PacketStatistic[[#This Row],[Date]],2) &amp; " " &amp; TEXT(B29,"TTT")</f>
        <v>2 Di</v>
      </c>
      <c r="P29" t="str">
        <f>IFERROR(VLOOKUP(T_PacketStatistic[[#This Row],[ClientIP]],T_LookupIP[],2,FALSE),"")</f>
        <v>DHCP01.TemplateCorp.company.com</v>
      </c>
      <c r="Q29" t="str">
        <f>IFERROR(VLOOKUP(T_PacketStatistic[[#This Row],[ClientIP]],T_LookupIP[],3,FALSE),"")</f>
        <v>DHCP01</v>
      </c>
      <c r="R29" t="str">
        <f>IFERROR(VLOOKUP(T_PacketStatistic[[#This Row],[ClientIP]],T_LookupIP[],4,FALSE),"")</f>
        <v>TemplateCorp.company.com</v>
      </c>
    </row>
    <row r="30" spans="1:18" x14ac:dyDescent="0.45">
      <c r="A30" t="s">
        <v>94</v>
      </c>
      <c r="B30" s="1">
        <v>46098</v>
      </c>
      <c r="C30" t="s">
        <v>21</v>
      </c>
      <c r="D30" t="s">
        <v>9</v>
      </c>
      <c r="E30" t="s">
        <v>13</v>
      </c>
      <c r="F30" t="s">
        <v>12</v>
      </c>
      <c r="G30">
        <v>106</v>
      </c>
      <c r="H30" t="s">
        <v>68</v>
      </c>
      <c r="I3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0">
        <f>YEAR(T_PacketStatistic[[#This Row],[Date]])</f>
        <v>2026</v>
      </c>
      <c r="L30" t="str">
        <f>TEXT(MONTH(T_PacketStatistic[[#This Row],[Date]]),"00")</f>
        <v>03</v>
      </c>
      <c r="M30" t="str">
        <f>TEXT(T_PacketStatistic[[#This Row],[Date]],"MM") &amp; " " &amp; TEXT(T_PacketStatistic[[#This Row],[Date]],"MMM")</f>
        <v>03 Mrz</v>
      </c>
      <c r="N30" t="str">
        <f>"CW " &amp; TEXT(WEEKNUM(T_PacketStatistic[[#This Row],[Date]],2),"00")</f>
        <v>CW 12</v>
      </c>
      <c r="O30" t="str">
        <f>WEEKDAY(T_PacketStatistic[[#This Row],[Date]],2) &amp; " " &amp; TEXT(B30,"TTT")</f>
        <v>2 Di</v>
      </c>
      <c r="P30" t="str">
        <f>IFERROR(VLOOKUP(T_PacketStatistic[[#This Row],[ClientIP]],T_LookupIP[],2,FALSE),"")</f>
        <v>DHCP01.TemplateCorp.company.com</v>
      </c>
      <c r="Q30" t="str">
        <f>IFERROR(VLOOKUP(T_PacketStatistic[[#This Row],[ClientIP]],T_LookupIP[],3,FALSE),"")</f>
        <v>DHCP01</v>
      </c>
      <c r="R30" t="str">
        <f>IFERROR(VLOOKUP(T_PacketStatistic[[#This Row],[ClientIP]],T_LookupIP[],4,FALSE),"")</f>
        <v>TemplateCorp.company.com</v>
      </c>
    </row>
    <row r="31" spans="1:18" x14ac:dyDescent="0.45">
      <c r="A31" t="s">
        <v>94</v>
      </c>
      <c r="B31" s="1">
        <v>46098</v>
      </c>
      <c r="C31" t="s">
        <v>21</v>
      </c>
      <c r="D31" t="s">
        <v>9</v>
      </c>
      <c r="E31" t="s">
        <v>13</v>
      </c>
      <c r="F31" t="s">
        <v>17</v>
      </c>
      <c r="G31">
        <v>62</v>
      </c>
      <c r="H31" t="s">
        <v>68</v>
      </c>
      <c r="I3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1">
        <f>YEAR(T_PacketStatistic[[#This Row],[Date]])</f>
        <v>2026</v>
      </c>
      <c r="L31" t="str">
        <f>TEXT(MONTH(T_PacketStatistic[[#This Row],[Date]]),"00")</f>
        <v>03</v>
      </c>
      <c r="M31" t="str">
        <f>TEXT(T_PacketStatistic[[#This Row],[Date]],"MM") &amp; " " &amp; TEXT(T_PacketStatistic[[#This Row],[Date]],"MMM")</f>
        <v>03 Mrz</v>
      </c>
      <c r="N31" t="str">
        <f>"CW " &amp; TEXT(WEEKNUM(T_PacketStatistic[[#This Row],[Date]],2),"00")</f>
        <v>CW 12</v>
      </c>
      <c r="O31" t="str">
        <f>WEEKDAY(T_PacketStatistic[[#This Row],[Date]],2) &amp; " " &amp; TEXT(B31,"TTT")</f>
        <v>2 Di</v>
      </c>
      <c r="P31" t="str">
        <f>IFERROR(VLOOKUP(T_PacketStatistic[[#This Row],[ClientIP]],T_LookupIP[],2,FALSE),"")</f>
        <v>DHCP01.TemplateCorp.company.com</v>
      </c>
      <c r="Q31" t="str">
        <f>IFERROR(VLOOKUP(T_PacketStatistic[[#This Row],[ClientIP]],T_LookupIP[],3,FALSE),"")</f>
        <v>DHCP01</v>
      </c>
      <c r="R31" t="str">
        <f>IFERROR(VLOOKUP(T_PacketStatistic[[#This Row],[ClientIP]],T_LookupIP[],4,FALSE),"")</f>
        <v>TemplateCorp.company.com</v>
      </c>
    </row>
    <row r="32" spans="1:18" x14ac:dyDescent="0.45">
      <c r="A32" t="s">
        <v>94</v>
      </c>
      <c r="B32" s="1">
        <v>46098</v>
      </c>
      <c r="C32" t="s">
        <v>21</v>
      </c>
      <c r="D32" t="s">
        <v>9</v>
      </c>
      <c r="E32" t="s">
        <v>13</v>
      </c>
      <c r="F32" t="s">
        <v>26</v>
      </c>
      <c r="G32">
        <v>2</v>
      </c>
      <c r="H32" t="s">
        <v>68</v>
      </c>
      <c r="I3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2">
        <f>YEAR(T_PacketStatistic[[#This Row],[Date]])</f>
        <v>2026</v>
      </c>
      <c r="L32" t="str">
        <f>TEXT(MONTH(T_PacketStatistic[[#This Row],[Date]]),"00")</f>
        <v>03</v>
      </c>
      <c r="M32" t="str">
        <f>TEXT(T_PacketStatistic[[#This Row],[Date]],"MM") &amp; " " &amp; TEXT(T_PacketStatistic[[#This Row],[Date]],"MMM")</f>
        <v>03 Mrz</v>
      </c>
      <c r="N32" t="str">
        <f>"CW " &amp; TEXT(WEEKNUM(T_PacketStatistic[[#This Row],[Date]],2),"00")</f>
        <v>CW 12</v>
      </c>
      <c r="O32" t="str">
        <f>WEEKDAY(T_PacketStatistic[[#This Row],[Date]],2) &amp; " " &amp; TEXT(B32,"TTT")</f>
        <v>2 Di</v>
      </c>
      <c r="P32" t="str">
        <f>IFERROR(VLOOKUP(T_PacketStatistic[[#This Row],[ClientIP]],T_LookupIP[],2,FALSE),"")</f>
        <v>DHCP01.TemplateCorp.company.com</v>
      </c>
      <c r="Q32" t="str">
        <f>IFERROR(VLOOKUP(T_PacketStatistic[[#This Row],[ClientIP]],T_LookupIP[],3,FALSE),"")</f>
        <v>DHCP01</v>
      </c>
      <c r="R32" t="str">
        <f>IFERROR(VLOOKUP(T_PacketStatistic[[#This Row],[ClientIP]],T_LookupIP[],4,FALSE),"")</f>
        <v>TemplateCorp.company.com</v>
      </c>
    </row>
    <row r="33" spans="1:18" x14ac:dyDescent="0.45">
      <c r="A33" t="s">
        <v>94</v>
      </c>
      <c r="B33" s="1">
        <v>46098</v>
      </c>
      <c r="C33" t="s">
        <v>22</v>
      </c>
      <c r="D33" t="s">
        <v>9</v>
      </c>
      <c r="E33" t="s">
        <v>10</v>
      </c>
      <c r="F33" t="s">
        <v>12</v>
      </c>
      <c r="G33">
        <v>120</v>
      </c>
      <c r="H33" t="s">
        <v>68</v>
      </c>
      <c r="I3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3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3">
        <f>YEAR(T_PacketStatistic[[#This Row],[Date]])</f>
        <v>2026</v>
      </c>
      <c r="L33" t="str">
        <f>TEXT(MONTH(T_PacketStatistic[[#This Row],[Date]]),"00")</f>
        <v>03</v>
      </c>
      <c r="M33" t="str">
        <f>TEXT(T_PacketStatistic[[#This Row],[Date]],"MM") &amp; " " &amp; TEXT(T_PacketStatistic[[#This Row],[Date]],"MMM")</f>
        <v>03 Mrz</v>
      </c>
      <c r="N33" t="str">
        <f>"CW " &amp; TEXT(WEEKNUM(T_PacketStatistic[[#This Row],[Date]],2),"00")</f>
        <v>CW 12</v>
      </c>
      <c r="O33" t="str">
        <f>WEEKDAY(T_PacketStatistic[[#This Row],[Date]],2) &amp; " " &amp; TEXT(B33,"TTT")</f>
        <v>2 Di</v>
      </c>
      <c r="P33" t="str">
        <f>IFERROR(VLOOKUP(T_PacketStatistic[[#This Row],[ClientIP]],T_LookupIP[],2,FALSE),"")</f>
        <v>DHCP02.TemplateCorp.company.com</v>
      </c>
      <c r="Q33" t="str">
        <f>IFERROR(VLOOKUP(T_PacketStatistic[[#This Row],[ClientIP]],T_LookupIP[],3,FALSE),"")</f>
        <v>DHCP02</v>
      </c>
      <c r="R33" t="str">
        <f>IFERROR(VLOOKUP(T_PacketStatistic[[#This Row],[ClientIP]],T_LookupIP[],4,FALSE),"")</f>
        <v>TemplateCorp.company.com</v>
      </c>
    </row>
    <row r="34" spans="1:18" x14ac:dyDescent="0.45">
      <c r="A34" t="s">
        <v>94</v>
      </c>
      <c r="B34" s="1">
        <v>46098</v>
      </c>
      <c r="C34" t="s">
        <v>22</v>
      </c>
      <c r="D34" t="s">
        <v>9</v>
      </c>
      <c r="E34" t="s">
        <v>10</v>
      </c>
      <c r="F34" t="s">
        <v>26</v>
      </c>
      <c r="G34">
        <v>6</v>
      </c>
      <c r="H34" t="s">
        <v>68</v>
      </c>
      <c r="I3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4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4">
        <f>YEAR(T_PacketStatistic[[#This Row],[Date]])</f>
        <v>2026</v>
      </c>
      <c r="L34" t="str">
        <f>TEXT(MONTH(T_PacketStatistic[[#This Row],[Date]]),"00")</f>
        <v>03</v>
      </c>
      <c r="M34" t="str">
        <f>TEXT(T_PacketStatistic[[#This Row],[Date]],"MM") &amp; " " &amp; TEXT(T_PacketStatistic[[#This Row],[Date]],"MMM")</f>
        <v>03 Mrz</v>
      </c>
      <c r="N34" t="str">
        <f>"CW " &amp; TEXT(WEEKNUM(T_PacketStatistic[[#This Row],[Date]],2),"00")</f>
        <v>CW 12</v>
      </c>
      <c r="O34" t="str">
        <f>WEEKDAY(T_PacketStatistic[[#This Row],[Date]],2) &amp; " " &amp; TEXT(B34,"TTT")</f>
        <v>2 Di</v>
      </c>
      <c r="P34" t="str">
        <f>IFERROR(VLOOKUP(T_PacketStatistic[[#This Row],[ClientIP]],T_LookupIP[],2,FALSE),"")</f>
        <v>DHCP02.TemplateCorp.company.com</v>
      </c>
      <c r="Q34" t="str">
        <f>IFERROR(VLOOKUP(T_PacketStatistic[[#This Row],[ClientIP]],T_LookupIP[],3,FALSE),"")</f>
        <v>DHCP02</v>
      </c>
      <c r="R34" t="str">
        <f>IFERROR(VLOOKUP(T_PacketStatistic[[#This Row],[ClientIP]],T_LookupIP[],4,FALSE),"")</f>
        <v>TemplateCorp.company.com</v>
      </c>
    </row>
    <row r="35" spans="1:18" x14ac:dyDescent="0.45">
      <c r="A35" t="s">
        <v>94</v>
      </c>
      <c r="B35" s="1">
        <v>46098</v>
      </c>
      <c r="C35" t="s">
        <v>22</v>
      </c>
      <c r="D35" t="s">
        <v>9</v>
      </c>
      <c r="E35" t="s">
        <v>13</v>
      </c>
      <c r="F35" t="s">
        <v>12</v>
      </c>
      <c r="G35">
        <v>90</v>
      </c>
      <c r="H35" t="s">
        <v>68</v>
      </c>
      <c r="I3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5">
        <f>YEAR(T_PacketStatistic[[#This Row],[Date]])</f>
        <v>2026</v>
      </c>
      <c r="L35" t="str">
        <f>TEXT(MONTH(T_PacketStatistic[[#This Row],[Date]]),"00")</f>
        <v>03</v>
      </c>
      <c r="M35" t="str">
        <f>TEXT(T_PacketStatistic[[#This Row],[Date]],"MM") &amp; " " &amp; TEXT(T_PacketStatistic[[#This Row],[Date]],"MMM")</f>
        <v>03 Mrz</v>
      </c>
      <c r="N35" t="str">
        <f>"CW " &amp; TEXT(WEEKNUM(T_PacketStatistic[[#This Row],[Date]],2),"00")</f>
        <v>CW 12</v>
      </c>
      <c r="O35" t="str">
        <f>WEEKDAY(T_PacketStatistic[[#This Row],[Date]],2) &amp; " " &amp; TEXT(B35,"TTT")</f>
        <v>2 Di</v>
      </c>
      <c r="P35" t="str">
        <f>IFERROR(VLOOKUP(T_PacketStatistic[[#This Row],[ClientIP]],T_LookupIP[],2,FALSE),"")</f>
        <v>DHCP02.TemplateCorp.company.com</v>
      </c>
      <c r="Q35" t="str">
        <f>IFERROR(VLOOKUP(T_PacketStatistic[[#This Row],[ClientIP]],T_LookupIP[],3,FALSE),"")</f>
        <v>DHCP02</v>
      </c>
      <c r="R35" t="str">
        <f>IFERROR(VLOOKUP(T_PacketStatistic[[#This Row],[ClientIP]],T_LookupIP[],4,FALSE),"")</f>
        <v>TemplateCorp.company.com</v>
      </c>
    </row>
    <row r="36" spans="1:18" x14ac:dyDescent="0.45">
      <c r="A36" t="s">
        <v>94</v>
      </c>
      <c r="B36" s="1">
        <v>46098</v>
      </c>
      <c r="C36" t="s">
        <v>22</v>
      </c>
      <c r="D36" t="s">
        <v>9</v>
      </c>
      <c r="E36" t="s">
        <v>13</v>
      </c>
      <c r="F36" t="s">
        <v>26</v>
      </c>
      <c r="G36">
        <v>6</v>
      </c>
      <c r="H36" t="s">
        <v>68</v>
      </c>
      <c r="I3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36">
        <f>YEAR(T_PacketStatistic[[#This Row],[Date]])</f>
        <v>2026</v>
      </c>
      <c r="L36" t="str">
        <f>TEXT(MONTH(T_PacketStatistic[[#This Row],[Date]]),"00")</f>
        <v>03</v>
      </c>
      <c r="M36" t="str">
        <f>TEXT(T_PacketStatistic[[#This Row],[Date]],"MM") &amp; " " &amp; TEXT(T_PacketStatistic[[#This Row],[Date]],"MMM")</f>
        <v>03 Mrz</v>
      </c>
      <c r="N36" t="str">
        <f>"CW " &amp; TEXT(WEEKNUM(T_PacketStatistic[[#This Row],[Date]],2),"00")</f>
        <v>CW 12</v>
      </c>
      <c r="O36" t="str">
        <f>WEEKDAY(T_PacketStatistic[[#This Row],[Date]],2) &amp; " " &amp; TEXT(B36,"TTT")</f>
        <v>2 Di</v>
      </c>
      <c r="P36" t="str">
        <f>IFERROR(VLOOKUP(T_PacketStatistic[[#This Row],[ClientIP]],T_LookupIP[],2,FALSE),"")</f>
        <v>DHCP02.TemplateCorp.company.com</v>
      </c>
      <c r="Q36" t="str">
        <f>IFERROR(VLOOKUP(T_PacketStatistic[[#This Row],[ClientIP]],T_LookupIP[],3,FALSE),"")</f>
        <v>DHCP02</v>
      </c>
      <c r="R36" t="str">
        <f>IFERROR(VLOOKUP(T_PacketStatistic[[#This Row],[ClientIP]],T_LookupIP[],4,FALSE),"")</f>
        <v>TemplateCorp.company.com</v>
      </c>
    </row>
    <row r="37" spans="1:18" x14ac:dyDescent="0.45">
      <c r="A37" t="s">
        <v>94</v>
      </c>
      <c r="B37" s="1">
        <v>46098</v>
      </c>
      <c r="C37" t="s">
        <v>23</v>
      </c>
      <c r="D37" t="s">
        <v>9</v>
      </c>
      <c r="E37" t="s">
        <v>10</v>
      </c>
      <c r="F37" t="s">
        <v>11</v>
      </c>
      <c r="G37">
        <v>24</v>
      </c>
      <c r="H37" t="s">
        <v>68</v>
      </c>
      <c r="I3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7">
        <f>YEAR(T_PacketStatistic[[#This Row],[Date]])</f>
        <v>2026</v>
      </c>
      <c r="L37" t="str">
        <f>TEXT(MONTH(T_PacketStatistic[[#This Row],[Date]]),"00")</f>
        <v>03</v>
      </c>
      <c r="M37" t="str">
        <f>TEXT(T_PacketStatistic[[#This Row],[Date]],"MM") &amp; " " &amp; TEXT(T_PacketStatistic[[#This Row],[Date]],"MMM")</f>
        <v>03 Mrz</v>
      </c>
      <c r="N37" t="str">
        <f>"CW " &amp; TEXT(WEEKNUM(T_PacketStatistic[[#This Row],[Date]],2),"00")</f>
        <v>CW 12</v>
      </c>
      <c r="O37" t="str">
        <f>WEEKDAY(T_PacketStatistic[[#This Row],[Date]],2) &amp; " " &amp; TEXT(B37,"TTT")</f>
        <v>2 Di</v>
      </c>
      <c r="P37" t="str">
        <f>IFERROR(VLOOKUP(T_PacketStatistic[[#This Row],[ClientIP]],T_LookupIP[],2,FALSE),"")</f>
        <v>PAW01.TemplateCorp.company.com</v>
      </c>
      <c r="Q37" t="str">
        <f>IFERROR(VLOOKUP(T_PacketStatistic[[#This Row],[ClientIP]],T_LookupIP[],3,FALSE),"")</f>
        <v>PAW01</v>
      </c>
      <c r="R37" t="str">
        <f>IFERROR(VLOOKUP(T_PacketStatistic[[#This Row],[ClientIP]],T_LookupIP[],4,FALSE),"")</f>
        <v>TemplateCorp.company.com</v>
      </c>
    </row>
    <row r="38" spans="1:18" x14ac:dyDescent="0.45">
      <c r="A38" t="s">
        <v>94</v>
      </c>
      <c r="B38" s="1">
        <v>46098</v>
      </c>
      <c r="C38" t="s">
        <v>23</v>
      </c>
      <c r="D38" t="s">
        <v>9</v>
      </c>
      <c r="E38" t="s">
        <v>10</v>
      </c>
      <c r="F38" t="s">
        <v>12</v>
      </c>
      <c r="G38">
        <v>268</v>
      </c>
      <c r="H38" t="s">
        <v>68</v>
      </c>
      <c r="I3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8">
        <f>YEAR(T_PacketStatistic[[#This Row],[Date]])</f>
        <v>2026</v>
      </c>
      <c r="L38" t="str">
        <f>TEXT(MONTH(T_PacketStatistic[[#This Row],[Date]]),"00")</f>
        <v>03</v>
      </c>
      <c r="M38" t="str">
        <f>TEXT(T_PacketStatistic[[#This Row],[Date]],"MM") &amp; " " &amp; TEXT(T_PacketStatistic[[#This Row],[Date]],"MMM")</f>
        <v>03 Mrz</v>
      </c>
      <c r="N38" t="str">
        <f>"CW " &amp; TEXT(WEEKNUM(T_PacketStatistic[[#This Row],[Date]],2),"00")</f>
        <v>CW 12</v>
      </c>
      <c r="O38" t="str">
        <f>WEEKDAY(T_PacketStatistic[[#This Row],[Date]],2) &amp; " " &amp; TEXT(B38,"TTT")</f>
        <v>2 Di</v>
      </c>
      <c r="P38" t="str">
        <f>IFERROR(VLOOKUP(T_PacketStatistic[[#This Row],[ClientIP]],T_LookupIP[],2,FALSE),"")</f>
        <v>PAW01.TemplateCorp.company.com</v>
      </c>
      <c r="Q38" t="str">
        <f>IFERROR(VLOOKUP(T_PacketStatistic[[#This Row],[ClientIP]],T_LookupIP[],3,FALSE),"")</f>
        <v>PAW01</v>
      </c>
      <c r="R38" t="str">
        <f>IFERROR(VLOOKUP(T_PacketStatistic[[#This Row],[ClientIP]],T_LookupIP[],4,FALSE),"")</f>
        <v>TemplateCorp.company.com</v>
      </c>
    </row>
    <row r="39" spans="1:18" x14ac:dyDescent="0.45">
      <c r="A39" t="s">
        <v>94</v>
      </c>
      <c r="B39" s="1">
        <v>46098</v>
      </c>
      <c r="C39" t="s">
        <v>23</v>
      </c>
      <c r="D39" t="s">
        <v>9</v>
      </c>
      <c r="E39" t="s">
        <v>10</v>
      </c>
      <c r="F39" t="s">
        <v>17</v>
      </c>
      <c r="G39">
        <v>4</v>
      </c>
      <c r="H39" t="s">
        <v>68</v>
      </c>
      <c r="I3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9">
        <f>YEAR(T_PacketStatistic[[#This Row],[Date]])</f>
        <v>2026</v>
      </c>
      <c r="L39" t="str">
        <f>TEXT(MONTH(T_PacketStatistic[[#This Row],[Date]]),"00")</f>
        <v>03</v>
      </c>
      <c r="M39" t="str">
        <f>TEXT(T_PacketStatistic[[#This Row],[Date]],"MM") &amp; " " &amp; TEXT(T_PacketStatistic[[#This Row],[Date]],"MMM")</f>
        <v>03 Mrz</v>
      </c>
      <c r="N39" t="str">
        <f>"CW " &amp; TEXT(WEEKNUM(T_PacketStatistic[[#This Row],[Date]],2),"00")</f>
        <v>CW 12</v>
      </c>
      <c r="O39" t="str">
        <f>WEEKDAY(T_PacketStatistic[[#This Row],[Date]],2) &amp; " " &amp; TEXT(B39,"TTT")</f>
        <v>2 Di</v>
      </c>
      <c r="P39" t="str">
        <f>IFERROR(VLOOKUP(T_PacketStatistic[[#This Row],[ClientIP]],T_LookupIP[],2,FALSE),"")</f>
        <v>PAW01.TemplateCorp.company.com</v>
      </c>
      <c r="Q39" t="str">
        <f>IFERROR(VLOOKUP(T_PacketStatistic[[#This Row],[ClientIP]],T_LookupIP[],3,FALSE),"")</f>
        <v>PAW01</v>
      </c>
      <c r="R39" t="str">
        <f>IFERROR(VLOOKUP(T_PacketStatistic[[#This Row],[ClientIP]],T_LookupIP[],4,FALSE),"")</f>
        <v>TemplateCorp.company.com</v>
      </c>
    </row>
    <row r="40" spans="1:18" x14ac:dyDescent="0.45">
      <c r="A40" t="s">
        <v>94</v>
      </c>
      <c r="B40" s="1">
        <v>46098</v>
      </c>
      <c r="C40" t="s">
        <v>23</v>
      </c>
      <c r="D40" t="s">
        <v>9</v>
      </c>
      <c r="E40" t="s">
        <v>10</v>
      </c>
      <c r="F40" t="s">
        <v>26</v>
      </c>
      <c r="G40">
        <v>2</v>
      </c>
      <c r="H40" t="s">
        <v>68</v>
      </c>
      <c r="I4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0">
        <f>YEAR(T_PacketStatistic[[#This Row],[Date]])</f>
        <v>2026</v>
      </c>
      <c r="L40" t="str">
        <f>TEXT(MONTH(T_PacketStatistic[[#This Row],[Date]]),"00")</f>
        <v>03</v>
      </c>
      <c r="M40" t="str">
        <f>TEXT(T_PacketStatistic[[#This Row],[Date]],"MM") &amp; " " &amp; TEXT(T_PacketStatistic[[#This Row],[Date]],"MMM")</f>
        <v>03 Mrz</v>
      </c>
      <c r="N40" t="str">
        <f>"CW " &amp; TEXT(WEEKNUM(T_PacketStatistic[[#This Row],[Date]],2),"00")</f>
        <v>CW 12</v>
      </c>
      <c r="O40" t="str">
        <f>WEEKDAY(T_PacketStatistic[[#This Row],[Date]],2) &amp; " " &amp; TEXT(B40,"TTT")</f>
        <v>2 Di</v>
      </c>
      <c r="P40" t="str">
        <f>IFERROR(VLOOKUP(T_PacketStatistic[[#This Row],[ClientIP]],T_LookupIP[],2,FALSE),"")</f>
        <v>PAW01.TemplateCorp.company.com</v>
      </c>
      <c r="Q40" t="str">
        <f>IFERROR(VLOOKUP(T_PacketStatistic[[#This Row],[ClientIP]],T_LookupIP[],3,FALSE),"")</f>
        <v>PAW01</v>
      </c>
      <c r="R40" t="str">
        <f>IFERROR(VLOOKUP(T_PacketStatistic[[#This Row],[ClientIP]],T_LookupIP[],4,FALSE),"")</f>
        <v>TemplateCorp.company.com</v>
      </c>
    </row>
    <row r="41" spans="1:18" x14ac:dyDescent="0.45">
      <c r="A41" t="s">
        <v>94</v>
      </c>
      <c r="B41" s="1">
        <v>46098</v>
      </c>
      <c r="C41" t="s">
        <v>23</v>
      </c>
      <c r="D41" t="s">
        <v>9</v>
      </c>
      <c r="E41" t="s">
        <v>13</v>
      </c>
      <c r="F41" t="s">
        <v>11</v>
      </c>
      <c r="G41">
        <v>24</v>
      </c>
      <c r="H41" t="s">
        <v>68</v>
      </c>
      <c r="I4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1">
        <f>YEAR(T_PacketStatistic[[#This Row],[Date]])</f>
        <v>2026</v>
      </c>
      <c r="L41" t="str">
        <f>TEXT(MONTH(T_PacketStatistic[[#This Row],[Date]]),"00")</f>
        <v>03</v>
      </c>
      <c r="M41" t="str">
        <f>TEXT(T_PacketStatistic[[#This Row],[Date]],"MM") &amp; " " &amp; TEXT(T_PacketStatistic[[#This Row],[Date]],"MMM")</f>
        <v>03 Mrz</v>
      </c>
      <c r="N41" t="str">
        <f>"CW " &amp; TEXT(WEEKNUM(T_PacketStatistic[[#This Row],[Date]],2),"00")</f>
        <v>CW 12</v>
      </c>
      <c r="O41" t="str">
        <f>WEEKDAY(T_PacketStatistic[[#This Row],[Date]],2) &amp; " " &amp; TEXT(B41,"TTT")</f>
        <v>2 Di</v>
      </c>
      <c r="P41" t="str">
        <f>IFERROR(VLOOKUP(T_PacketStatistic[[#This Row],[ClientIP]],T_LookupIP[],2,FALSE),"")</f>
        <v>PAW01.TemplateCorp.company.com</v>
      </c>
      <c r="Q41" t="str">
        <f>IFERROR(VLOOKUP(T_PacketStatistic[[#This Row],[ClientIP]],T_LookupIP[],3,FALSE),"")</f>
        <v>PAW01</v>
      </c>
      <c r="R41" t="str">
        <f>IFERROR(VLOOKUP(T_PacketStatistic[[#This Row],[ClientIP]],T_LookupIP[],4,FALSE),"")</f>
        <v>TemplateCorp.company.com</v>
      </c>
    </row>
    <row r="42" spans="1:18" x14ac:dyDescent="0.45">
      <c r="A42" t="s">
        <v>94</v>
      </c>
      <c r="B42" s="1">
        <v>46098</v>
      </c>
      <c r="C42" t="s">
        <v>23</v>
      </c>
      <c r="D42" t="s">
        <v>9</v>
      </c>
      <c r="E42" t="s">
        <v>13</v>
      </c>
      <c r="F42" t="s">
        <v>12</v>
      </c>
      <c r="G42">
        <v>265</v>
      </c>
      <c r="H42" t="s">
        <v>68</v>
      </c>
      <c r="I4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2">
        <f>YEAR(T_PacketStatistic[[#This Row],[Date]])</f>
        <v>2026</v>
      </c>
      <c r="L42" t="str">
        <f>TEXT(MONTH(T_PacketStatistic[[#This Row],[Date]]),"00")</f>
        <v>03</v>
      </c>
      <c r="M42" t="str">
        <f>TEXT(T_PacketStatistic[[#This Row],[Date]],"MM") &amp; " " &amp; TEXT(T_PacketStatistic[[#This Row],[Date]],"MMM")</f>
        <v>03 Mrz</v>
      </c>
      <c r="N42" t="str">
        <f>"CW " &amp; TEXT(WEEKNUM(T_PacketStatistic[[#This Row],[Date]],2),"00")</f>
        <v>CW 12</v>
      </c>
      <c r="O42" t="str">
        <f>WEEKDAY(T_PacketStatistic[[#This Row],[Date]],2) &amp; " " &amp; TEXT(B42,"TTT")</f>
        <v>2 Di</v>
      </c>
      <c r="P42" t="str">
        <f>IFERROR(VLOOKUP(T_PacketStatistic[[#This Row],[ClientIP]],T_LookupIP[],2,FALSE),"")</f>
        <v>PAW01.TemplateCorp.company.com</v>
      </c>
      <c r="Q42" t="str">
        <f>IFERROR(VLOOKUP(T_PacketStatistic[[#This Row],[ClientIP]],T_LookupIP[],3,FALSE),"")</f>
        <v>PAW01</v>
      </c>
      <c r="R42" t="str">
        <f>IFERROR(VLOOKUP(T_PacketStatistic[[#This Row],[ClientIP]],T_LookupIP[],4,FALSE),"")</f>
        <v>TemplateCorp.company.com</v>
      </c>
    </row>
    <row r="43" spans="1:18" x14ac:dyDescent="0.45">
      <c r="A43" t="s">
        <v>94</v>
      </c>
      <c r="B43" s="1">
        <v>46098</v>
      </c>
      <c r="C43" t="s">
        <v>23</v>
      </c>
      <c r="D43" t="s">
        <v>9</v>
      </c>
      <c r="E43" t="s">
        <v>13</v>
      </c>
      <c r="F43" t="s">
        <v>17</v>
      </c>
      <c r="G43">
        <v>4</v>
      </c>
      <c r="H43" t="s">
        <v>68</v>
      </c>
      <c r="I4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3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3">
        <f>YEAR(T_PacketStatistic[[#This Row],[Date]])</f>
        <v>2026</v>
      </c>
      <c r="L43" t="str">
        <f>TEXT(MONTH(T_PacketStatistic[[#This Row],[Date]]),"00")</f>
        <v>03</v>
      </c>
      <c r="M43" t="str">
        <f>TEXT(T_PacketStatistic[[#This Row],[Date]],"MM") &amp; " " &amp; TEXT(T_PacketStatistic[[#This Row],[Date]],"MMM")</f>
        <v>03 Mrz</v>
      </c>
      <c r="N43" t="str">
        <f>"CW " &amp; TEXT(WEEKNUM(T_PacketStatistic[[#This Row],[Date]],2),"00")</f>
        <v>CW 12</v>
      </c>
      <c r="O43" t="str">
        <f>WEEKDAY(T_PacketStatistic[[#This Row],[Date]],2) &amp; " " &amp; TEXT(B43,"TTT")</f>
        <v>2 Di</v>
      </c>
      <c r="P43" t="str">
        <f>IFERROR(VLOOKUP(T_PacketStatistic[[#This Row],[ClientIP]],T_LookupIP[],2,FALSE),"")</f>
        <v>PAW01.TemplateCorp.company.com</v>
      </c>
      <c r="Q43" t="str">
        <f>IFERROR(VLOOKUP(T_PacketStatistic[[#This Row],[ClientIP]],T_LookupIP[],3,FALSE),"")</f>
        <v>PAW01</v>
      </c>
      <c r="R43" t="str">
        <f>IFERROR(VLOOKUP(T_PacketStatistic[[#This Row],[ClientIP]],T_LookupIP[],4,FALSE),"")</f>
        <v>TemplateCorp.company.com</v>
      </c>
    </row>
    <row r="44" spans="1:18" x14ac:dyDescent="0.45">
      <c r="A44" t="s">
        <v>94</v>
      </c>
      <c r="B44" s="1">
        <v>46098</v>
      </c>
      <c r="C44" t="s">
        <v>23</v>
      </c>
      <c r="D44" t="s">
        <v>9</v>
      </c>
      <c r="E44" t="s">
        <v>13</v>
      </c>
      <c r="F44" t="s">
        <v>26</v>
      </c>
      <c r="G44">
        <v>2</v>
      </c>
      <c r="H44" t="s">
        <v>68</v>
      </c>
      <c r="I4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4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4">
        <f>YEAR(T_PacketStatistic[[#This Row],[Date]])</f>
        <v>2026</v>
      </c>
      <c r="L44" t="str">
        <f>TEXT(MONTH(T_PacketStatistic[[#This Row],[Date]]),"00")</f>
        <v>03</v>
      </c>
      <c r="M44" t="str">
        <f>TEXT(T_PacketStatistic[[#This Row],[Date]],"MM") &amp; " " &amp; TEXT(T_PacketStatistic[[#This Row],[Date]],"MMM")</f>
        <v>03 Mrz</v>
      </c>
      <c r="N44" t="str">
        <f>"CW " &amp; TEXT(WEEKNUM(T_PacketStatistic[[#This Row],[Date]],2),"00")</f>
        <v>CW 12</v>
      </c>
      <c r="O44" t="str">
        <f>WEEKDAY(T_PacketStatistic[[#This Row],[Date]],2) &amp; " " &amp; TEXT(B44,"TTT")</f>
        <v>2 Di</v>
      </c>
      <c r="P44" t="str">
        <f>IFERROR(VLOOKUP(T_PacketStatistic[[#This Row],[ClientIP]],T_LookupIP[],2,FALSE),"")</f>
        <v>PAW01.TemplateCorp.company.com</v>
      </c>
      <c r="Q44" t="str">
        <f>IFERROR(VLOOKUP(T_PacketStatistic[[#This Row],[ClientIP]],T_LookupIP[],3,FALSE),"")</f>
        <v>PAW01</v>
      </c>
      <c r="R44" t="str">
        <f>IFERROR(VLOOKUP(T_PacketStatistic[[#This Row],[ClientIP]],T_LookupIP[],4,FALSE),"")</f>
        <v>TemplateCorp.company.com</v>
      </c>
    </row>
    <row r="45" spans="1:18" x14ac:dyDescent="0.45">
      <c r="A45" t="s">
        <v>94</v>
      </c>
      <c r="B45" s="1">
        <v>46098</v>
      </c>
      <c r="C45" t="s">
        <v>24</v>
      </c>
      <c r="D45" t="s">
        <v>9</v>
      </c>
      <c r="E45" t="s">
        <v>10</v>
      </c>
      <c r="F45" t="s">
        <v>12</v>
      </c>
      <c r="G45">
        <v>136</v>
      </c>
      <c r="H45" t="s">
        <v>68</v>
      </c>
      <c r="I4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5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5">
        <f>YEAR(T_PacketStatistic[[#This Row],[Date]])</f>
        <v>2026</v>
      </c>
      <c r="L45" t="str">
        <f>TEXT(MONTH(T_PacketStatistic[[#This Row],[Date]]),"00")</f>
        <v>03</v>
      </c>
      <c r="M45" t="str">
        <f>TEXT(T_PacketStatistic[[#This Row],[Date]],"MM") &amp; " " &amp; TEXT(T_PacketStatistic[[#This Row],[Date]],"MMM")</f>
        <v>03 Mrz</v>
      </c>
      <c r="N45" t="str">
        <f>"CW " &amp; TEXT(WEEKNUM(T_PacketStatistic[[#This Row],[Date]],2),"00")</f>
        <v>CW 12</v>
      </c>
      <c r="O45" t="str">
        <f>WEEKDAY(T_PacketStatistic[[#This Row],[Date]],2) &amp; " " &amp; TEXT(B45,"TTT")</f>
        <v>2 Di</v>
      </c>
      <c r="P45" t="str">
        <f>IFERROR(VLOOKUP(T_PacketStatistic[[#This Row],[ClientIP]],T_LookupIP[],2,FALSE),"")</f>
        <v>TASK01.TemplateCorp.company.com</v>
      </c>
      <c r="Q45" t="str">
        <f>IFERROR(VLOOKUP(T_PacketStatistic[[#This Row],[ClientIP]],T_LookupIP[],3,FALSE),"")</f>
        <v>TASK01</v>
      </c>
      <c r="R45" t="str">
        <f>IFERROR(VLOOKUP(T_PacketStatistic[[#This Row],[ClientIP]],T_LookupIP[],4,FALSE),"")</f>
        <v>TemplateCorp.company.com</v>
      </c>
    </row>
    <row r="46" spans="1:18" x14ac:dyDescent="0.45">
      <c r="A46" t="s">
        <v>94</v>
      </c>
      <c r="B46" s="1">
        <v>46098</v>
      </c>
      <c r="C46" t="s">
        <v>24</v>
      </c>
      <c r="D46" t="s">
        <v>9</v>
      </c>
      <c r="E46" t="s">
        <v>10</v>
      </c>
      <c r="F46" t="s">
        <v>26</v>
      </c>
      <c r="G46">
        <v>6</v>
      </c>
      <c r="H46" t="s">
        <v>68</v>
      </c>
      <c r="I4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6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6">
        <f>YEAR(T_PacketStatistic[[#This Row],[Date]])</f>
        <v>2026</v>
      </c>
      <c r="L46" t="str">
        <f>TEXT(MONTH(T_PacketStatistic[[#This Row],[Date]]),"00")</f>
        <v>03</v>
      </c>
      <c r="M46" t="str">
        <f>TEXT(T_PacketStatistic[[#This Row],[Date]],"MM") &amp; " " &amp; TEXT(T_PacketStatistic[[#This Row],[Date]],"MMM")</f>
        <v>03 Mrz</v>
      </c>
      <c r="N46" t="str">
        <f>"CW " &amp; TEXT(WEEKNUM(T_PacketStatistic[[#This Row],[Date]],2),"00")</f>
        <v>CW 12</v>
      </c>
      <c r="O46" t="str">
        <f>WEEKDAY(T_PacketStatistic[[#This Row],[Date]],2) &amp; " " &amp; TEXT(B46,"TTT")</f>
        <v>2 Di</v>
      </c>
      <c r="P46" t="str">
        <f>IFERROR(VLOOKUP(T_PacketStatistic[[#This Row],[ClientIP]],T_LookupIP[],2,FALSE),"")</f>
        <v>TASK01.TemplateCorp.company.com</v>
      </c>
      <c r="Q46" t="str">
        <f>IFERROR(VLOOKUP(T_PacketStatistic[[#This Row],[ClientIP]],T_LookupIP[],3,FALSE),"")</f>
        <v>TASK01</v>
      </c>
      <c r="R46" t="str">
        <f>IFERROR(VLOOKUP(T_PacketStatistic[[#This Row],[ClientIP]],T_LookupIP[],4,FALSE),"")</f>
        <v>TemplateCorp.company.com</v>
      </c>
    </row>
    <row r="47" spans="1:18" x14ac:dyDescent="0.45">
      <c r="A47" t="s">
        <v>94</v>
      </c>
      <c r="B47" s="1">
        <v>46098</v>
      </c>
      <c r="C47" t="s">
        <v>24</v>
      </c>
      <c r="D47" t="s">
        <v>9</v>
      </c>
      <c r="E47" t="s">
        <v>13</v>
      </c>
      <c r="F47" t="s">
        <v>12</v>
      </c>
      <c r="G47">
        <v>102</v>
      </c>
      <c r="H47" t="s">
        <v>68</v>
      </c>
      <c r="I4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7">
        <f>YEAR(T_PacketStatistic[[#This Row],[Date]])</f>
        <v>2026</v>
      </c>
      <c r="L47" t="str">
        <f>TEXT(MONTH(T_PacketStatistic[[#This Row],[Date]]),"00")</f>
        <v>03</v>
      </c>
      <c r="M47" t="str">
        <f>TEXT(T_PacketStatistic[[#This Row],[Date]],"MM") &amp; " " &amp; TEXT(T_PacketStatistic[[#This Row],[Date]],"MMM")</f>
        <v>03 Mrz</v>
      </c>
      <c r="N47" t="str">
        <f>"CW " &amp; TEXT(WEEKNUM(T_PacketStatistic[[#This Row],[Date]],2),"00")</f>
        <v>CW 12</v>
      </c>
      <c r="O47" t="str">
        <f>WEEKDAY(T_PacketStatistic[[#This Row],[Date]],2) &amp; " " &amp; TEXT(B47,"TTT")</f>
        <v>2 Di</v>
      </c>
      <c r="P47" t="str">
        <f>IFERROR(VLOOKUP(T_PacketStatistic[[#This Row],[ClientIP]],T_LookupIP[],2,FALSE),"")</f>
        <v>TASK01.TemplateCorp.company.com</v>
      </c>
      <c r="Q47" t="str">
        <f>IFERROR(VLOOKUP(T_PacketStatistic[[#This Row],[ClientIP]],T_LookupIP[],3,FALSE),"")</f>
        <v>TASK01</v>
      </c>
      <c r="R47" t="str">
        <f>IFERROR(VLOOKUP(T_PacketStatistic[[#This Row],[ClientIP]],T_LookupIP[],4,FALSE),"")</f>
        <v>TemplateCorp.company.com</v>
      </c>
    </row>
    <row r="48" spans="1:18" x14ac:dyDescent="0.45">
      <c r="A48" t="s">
        <v>94</v>
      </c>
      <c r="B48" s="1">
        <v>46098</v>
      </c>
      <c r="C48" t="s">
        <v>24</v>
      </c>
      <c r="D48" t="s">
        <v>9</v>
      </c>
      <c r="E48" t="s">
        <v>13</v>
      </c>
      <c r="F48" t="s">
        <v>26</v>
      </c>
      <c r="G48">
        <v>6</v>
      </c>
      <c r="H48" t="s">
        <v>68</v>
      </c>
      <c r="I4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48">
        <f>YEAR(T_PacketStatistic[[#This Row],[Date]])</f>
        <v>2026</v>
      </c>
      <c r="L48" t="str">
        <f>TEXT(MONTH(T_PacketStatistic[[#This Row],[Date]]),"00")</f>
        <v>03</v>
      </c>
      <c r="M48" t="str">
        <f>TEXT(T_PacketStatistic[[#This Row],[Date]],"MM") &amp; " " &amp; TEXT(T_PacketStatistic[[#This Row],[Date]],"MMM")</f>
        <v>03 Mrz</v>
      </c>
      <c r="N48" t="str">
        <f>"CW " &amp; TEXT(WEEKNUM(T_PacketStatistic[[#This Row],[Date]],2),"00")</f>
        <v>CW 12</v>
      </c>
      <c r="O48" t="str">
        <f>WEEKDAY(T_PacketStatistic[[#This Row],[Date]],2) &amp; " " &amp; TEXT(B48,"TTT")</f>
        <v>2 Di</v>
      </c>
      <c r="P48" t="str">
        <f>IFERROR(VLOOKUP(T_PacketStatistic[[#This Row],[ClientIP]],T_LookupIP[],2,FALSE),"")</f>
        <v>TASK01.TemplateCorp.company.com</v>
      </c>
      <c r="Q48" t="str">
        <f>IFERROR(VLOOKUP(T_PacketStatistic[[#This Row],[ClientIP]],T_LookupIP[],3,FALSE),"")</f>
        <v>TASK01</v>
      </c>
      <c r="R48" t="str">
        <f>IFERROR(VLOOKUP(T_PacketStatistic[[#This Row],[ClientIP]],T_LookupIP[],4,FALSE),"")</f>
        <v>TemplateCorp.company.com</v>
      </c>
    </row>
    <row r="49" spans="1:18" x14ac:dyDescent="0.45">
      <c r="A49" t="s">
        <v>94</v>
      </c>
      <c r="B49" s="1">
        <v>46098</v>
      </c>
      <c r="C49" t="s">
        <v>25</v>
      </c>
      <c r="D49" t="s">
        <v>9</v>
      </c>
      <c r="E49" t="s">
        <v>10</v>
      </c>
      <c r="F49" t="s">
        <v>12</v>
      </c>
      <c r="G49">
        <v>120</v>
      </c>
      <c r="H49" t="s">
        <v>68</v>
      </c>
      <c r="I4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4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49">
        <f>YEAR(T_PacketStatistic[[#This Row],[Date]])</f>
        <v>2026</v>
      </c>
      <c r="L49" t="str">
        <f>TEXT(MONTH(T_PacketStatistic[[#This Row],[Date]]),"00")</f>
        <v>03</v>
      </c>
      <c r="M49" t="str">
        <f>TEXT(T_PacketStatistic[[#This Row],[Date]],"MM") &amp; " " &amp; TEXT(T_PacketStatistic[[#This Row],[Date]],"MMM")</f>
        <v>03 Mrz</v>
      </c>
      <c r="N49" t="str">
        <f>"CW " &amp; TEXT(WEEKNUM(T_PacketStatistic[[#This Row],[Date]],2),"00")</f>
        <v>CW 12</v>
      </c>
      <c r="O49" t="str">
        <f>WEEKDAY(T_PacketStatistic[[#This Row],[Date]],2) &amp; " " &amp; TEXT(B49,"TTT")</f>
        <v>2 Di</v>
      </c>
      <c r="P49" t="str">
        <f>IFERROR(VLOOKUP(T_PacketStatistic[[#This Row],[ClientIP]],T_LookupIP[],2,FALSE),"")</f>
        <v>LOG01.TemplateCorp.company.com</v>
      </c>
      <c r="Q49" t="str">
        <f>IFERROR(VLOOKUP(T_PacketStatistic[[#This Row],[ClientIP]],T_LookupIP[],3,FALSE),"")</f>
        <v>LOG01</v>
      </c>
      <c r="R49" t="str">
        <f>IFERROR(VLOOKUP(T_PacketStatistic[[#This Row],[ClientIP]],T_LookupIP[],4,FALSE),"")</f>
        <v>TemplateCorp.company.com</v>
      </c>
    </row>
    <row r="50" spans="1:18" x14ac:dyDescent="0.45">
      <c r="A50" t="s">
        <v>94</v>
      </c>
      <c r="B50" s="1">
        <v>46098</v>
      </c>
      <c r="C50" t="s">
        <v>25</v>
      </c>
      <c r="D50" t="s">
        <v>9</v>
      </c>
      <c r="E50" t="s">
        <v>10</v>
      </c>
      <c r="F50" t="s">
        <v>17</v>
      </c>
      <c r="G50">
        <v>16</v>
      </c>
      <c r="H50" t="s">
        <v>68</v>
      </c>
      <c r="I5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0">
        <f>YEAR(T_PacketStatistic[[#This Row],[Date]])</f>
        <v>2026</v>
      </c>
      <c r="L50" t="str">
        <f>TEXT(MONTH(T_PacketStatistic[[#This Row],[Date]]),"00")</f>
        <v>03</v>
      </c>
      <c r="M50" t="str">
        <f>TEXT(T_PacketStatistic[[#This Row],[Date]],"MM") &amp; " " &amp; TEXT(T_PacketStatistic[[#This Row],[Date]],"MMM")</f>
        <v>03 Mrz</v>
      </c>
      <c r="N50" t="str">
        <f>"CW " &amp; TEXT(WEEKNUM(T_PacketStatistic[[#This Row],[Date]],2),"00")</f>
        <v>CW 12</v>
      </c>
      <c r="O50" t="str">
        <f>WEEKDAY(T_PacketStatistic[[#This Row],[Date]],2) &amp; " " &amp; TEXT(B50,"TTT")</f>
        <v>2 Di</v>
      </c>
      <c r="P50" t="str">
        <f>IFERROR(VLOOKUP(T_PacketStatistic[[#This Row],[ClientIP]],T_LookupIP[],2,FALSE),"")</f>
        <v>LOG01.TemplateCorp.company.com</v>
      </c>
      <c r="Q50" t="str">
        <f>IFERROR(VLOOKUP(T_PacketStatistic[[#This Row],[ClientIP]],T_LookupIP[],3,FALSE),"")</f>
        <v>LOG01</v>
      </c>
      <c r="R50" t="str">
        <f>IFERROR(VLOOKUP(T_PacketStatistic[[#This Row],[ClientIP]],T_LookupIP[],4,FALSE),"")</f>
        <v>TemplateCorp.company.com</v>
      </c>
    </row>
    <row r="51" spans="1:18" x14ac:dyDescent="0.45">
      <c r="A51" t="s">
        <v>94</v>
      </c>
      <c r="B51" s="1">
        <v>46098</v>
      </c>
      <c r="C51" t="s">
        <v>25</v>
      </c>
      <c r="D51" t="s">
        <v>9</v>
      </c>
      <c r="E51" t="s">
        <v>10</v>
      </c>
      <c r="F51" t="s">
        <v>26</v>
      </c>
      <c r="G51">
        <v>17</v>
      </c>
      <c r="H51" t="s">
        <v>68</v>
      </c>
      <c r="I5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1">
        <f>YEAR(T_PacketStatistic[[#This Row],[Date]])</f>
        <v>2026</v>
      </c>
      <c r="L51" t="str">
        <f>TEXT(MONTH(T_PacketStatistic[[#This Row],[Date]]),"00")</f>
        <v>03</v>
      </c>
      <c r="M51" t="str">
        <f>TEXT(T_PacketStatistic[[#This Row],[Date]],"MM") &amp; " " &amp; TEXT(T_PacketStatistic[[#This Row],[Date]],"MMM")</f>
        <v>03 Mrz</v>
      </c>
      <c r="N51" t="str">
        <f>"CW " &amp; TEXT(WEEKNUM(T_PacketStatistic[[#This Row],[Date]],2),"00")</f>
        <v>CW 12</v>
      </c>
      <c r="O51" t="str">
        <f>WEEKDAY(T_PacketStatistic[[#This Row],[Date]],2) &amp; " " &amp; TEXT(B51,"TTT")</f>
        <v>2 Di</v>
      </c>
      <c r="P51" t="str">
        <f>IFERROR(VLOOKUP(T_PacketStatistic[[#This Row],[ClientIP]],T_LookupIP[],2,FALSE),"")</f>
        <v>LOG01.TemplateCorp.company.com</v>
      </c>
      <c r="Q51" t="str">
        <f>IFERROR(VLOOKUP(T_PacketStatistic[[#This Row],[ClientIP]],T_LookupIP[],3,FALSE),"")</f>
        <v>LOG01</v>
      </c>
      <c r="R51" t="str">
        <f>IFERROR(VLOOKUP(T_PacketStatistic[[#This Row],[ClientIP]],T_LookupIP[],4,FALSE),"")</f>
        <v>TemplateCorp.company.com</v>
      </c>
    </row>
    <row r="52" spans="1:18" x14ac:dyDescent="0.45">
      <c r="A52" t="s">
        <v>94</v>
      </c>
      <c r="B52" s="1">
        <v>46098</v>
      </c>
      <c r="C52" t="s">
        <v>25</v>
      </c>
      <c r="D52" t="s">
        <v>9</v>
      </c>
      <c r="E52" t="s">
        <v>13</v>
      </c>
      <c r="F52" t="s">
        <v>12</v>
      </c>
      <c r="G52">
        <v>86</v>
      </c>
      <c r="H52" t="s">
        <v>68</v>
      </c>
      <c r="I5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2">
        <f>YEAR(T_PacketStatistic[[#This Row],[Date]])</f>
        <v>2026</v>
      </c>
      <c r="L52" t="str">
        <f>TEXT(MONTH(T_PacketStatistic[[#This Row],[Date]]),"00")</f>
        <v>03</v>
      </c>
      <c r="M52" t="str">
        <f>TEXT(T_PacketStatistic[[#This Row],[Date]],"MM") &amp; " " &amp; TEXT(T_PacketStatistic[[#This Row],[Date]],"MMM")</f>
        <v>03 Mrz</v>
      </c>
      <c r="N52" t="str">
        <f>"CW " &amp; TEXT(WEEKNUM(T_PacketStatistic[[#This Row],[Date]],2),"00")</f>
        <v>CW 12</v>
      </c>
      <c r="O52" t="str">
        <f>WEEKDAY(T_PacketStatistic[[#This Row],[Date]],2) &amp; " " &amp; TEXT(B52,"TTT")</f>
        <v>2 Di</v>
      </c>
      <c r="P52" t="str">
        <f>IFERROR(VLOOKUP(T_PacketStatistic[[#This Row],[ClientIP]],T_LookupIP[],2,FALSE),"")</f>
        <v>LOG01.TemplateCorp.company.com</v>
      </c>
      <c r="Q52" t="str">
        <f>IFERROR(VLOOKUP(T_PacketStatistic[[#This Row],[ClientIP]],T_LookupIP[],3,FALSE),"")</f>
        <v>LOG01</v>
      </c>
      <c r="R52" t="str">
        <f>IFERROR(VLOOKUP(T_PacketStatistic[[#This Row],[ClientIP]],T_LookupIP[],4,FALSE),"")</f>
        <v>TemplateCorp.company.com</v>
      </c>
    </row>
    <row r="53" spans="1:18" x14ac:dyDescent="0.45">
      <c r="A53" t="s">
        <v>94</v>
      </c>
      <c r="B53" s="1">
        <v>46098</v>
      </c>
      <c r="C53" t="s">
        <v>25</v>
      </c>
      <c r="D53" t="s">
        <v>9</v>
      </c>
      <c r="E53" t="s">
        <v>13</v>
      </c>
      <c r="F53" t="s">
        <v>17</v>
      </c>
      <c r="G53">
        <v>16</v>
      </c>
      <c r="H53" t="s">
        <v>68</v>
      </c>
      <c r="I5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3">
        <f>YEAR(T_PacketStatistic[[#This Row],[Date]])</f>
        <v>2026</v>
      </c>
      <c r="L53" t="str">
        <f>TEXT(MONTH(T_PacketStatistic[[#This Row],[Date]]),"00")</f>
        <v>03</v>
      </c>
      <c r="M53" t="str">
        <f>TEXT(T_PacketStatistic[[#This Row],[Date]],"MM") &amp; " " &amp; TEXT(T_PacketStatistic[[#This Row],[Date]],"MMM")</f>
        <v>03 Mrz</v>
      </c>
      <c r="N53" t="str">
        <f>"CW " &amp; TEXT(WEEKNUM(T_PacketStatistic[[#This Row],[Date]],2),"00")</f>
        <v>CW 12</v>
      </c>
      <c r="O53" t="str">
        <f>WEEKDAY(T_PacketStatistic[[#This Row],[Date]],2) &amp; " " &amp; TEXT(B53,"TTT")</f>
        <v>2 Di</v>
      </c>
      <c r="P53" t="str">
        <f>IFERROR(VLOOKUP(T_PacketStatistic[[#This Row],[ClientIP]],T_LookupIP[],2,FALSE),"")</f>
        <v>LOG01.TemplateCorp.company.com</v>
      </c>
      <c r="Q53" t="str">
        <f>IFERROR(VLOOKUP(T_PacketStatistic[[#This Row],[ClientIP]],T_LookupIP[],3,FALSE),"")</f>
        <v>LOG01</v>
      </c>
      <c r="R53" t="str">
        <f>IFERROR(VLOOKUP(T_PacketStatistic[[#This Row],[ClientIP]],T_LookupIP[],4,FALSE),"")</f>
        <v>TemplateCorp.company.com</v>
      </c>
    </row>
    <row r="54" spans="1:18" x14ac:dyDescent="0.45">
      <c r="A54" t="s">
        <v>94</v>
      </c>
      <c r="B54" s="1">
        <v>46098</v>
      </c>
      <c r="C54" t="s">
        <v>25</v>
      </c>
      <c r="D54" t="s">
        <v>9</v>
      </c>
      <c r="E54" t="s">
        <v>13</v>
      </c>
      <c r="F54" t="s">
        <v>26</v>
      </c>
      <c r="G54">
        <v>17</v>
      </c>
      <c r="H54" t="s">
        <v>68</v>
      </c>
      <c r="I5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4">
        <f>YEAR(T_PacketStatistic[[#This Row],[Date]])</f>
        <v>2026</v>
      </c>
      <c r="L54" t="str">
        <f>TEXT(MONTH(T_PacketStatistic[[#This Row],[Date]]),"00")</f>
        <v>03</v>
      </c>
      <c r="M54" t="str">
        <f>TEXT(T_PacketStatistic[[#This Row],[Date]],"MM") &amp; " " &amp; TEXT(T_PacketStatistic[[#This Row],[Date]],"MMM")</f>
        <v>03 Mrz</v>
      </c>
      <c r="N54" t="str">
        <f>"CW " &amp; TEXT(WEEKNUM(T_PacketStatistic[[#This Row],[Date]],2),"00")</f>
        <v>CW 12</v>
      </c>
      <c r="O54" t="str">
        <f>WEEKDAY(T_PacketStatistic[[#This Row],[Date]],2) &amp; " " &amp; TEXT(B54,"TTT")</f>
        <v>2 Di</v>
      </c>
      <c r="P54" t="str">
        <f>IFERROR(VLOOKUP(T_PacketStatistic[[#This Row],[ClientIP]],T_LookupIP[],2,FALSE),"")</f>
        <v>LOG01.TemplateCorp.company.com</v>
      </c>
      <c r="Q54" t="str">
        <f>IFERROR(VLOOKUP(T_PacketStatistic[[#This Row],[ClientIP]],T_LookupIP[],3,FALSE),"")</f>
        <v>LOG01</v>
      </c>
      <c r="R54" t="str">
        <f>IFERROR(VLOOKUP(T_PacketStatistic[[#This Row],[ClientIP]],T_LookupIP[],4,FALSE),"")</f>
        <v>TemplateCorp.company.com</v>
      </c>
    </row>
    <row r="55" spans="1:18" x14ac:dyDescent="0.45">
      <c r="A55" t="s">
        <v>94</v>
      </c>
      <c r="B55" s="1">
        <v>46098</v>
      </c>
      <c r="C55" t="s">
        <v>27</v>
      </c>
      <c r="D55" t="s">
        <v>9</v>
      </c>
      <c r="E55" t="s">
        <v>10</v>
      </c>
      <c r="F55" t="s">
        <v>12</v>
      </c>
      <c r="G55">
        <v>215</v>
      </c>
      <c r="H55" t="s">
        <v>68</v>
      </c>
      <c r="I5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5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5">
        <f>YEAR(T_PacketStatistic[[#This Row],[Date]])</f>
        <v>2026</v>
      </c>
      <c r="L55" t="str">
        <f>TEXT(MONTH(T_PacketStatistic[[#This Row],[Date]]),"00")</f>
        <v>03</v>
      </c>
      <c r="M55" t="str">
        <f>TEXT(T_PacketStatistic[[#This Row],[Date]],"MM") &amp; " " &amp; TEXT(T_PacketStatistic[[#This Row],[Date]],"MMM")</f>
        <v>03 Mrz</v>
      </c>
      <c r="N55" t="str">
        <f>"CW " &amp; TEXT(WEEKNUM(T_PacketStatistic[[#This Row],[Date]],2),"00")</f>
        <v>CW 12</v>
      </c>
      <c r="O55" t="str">
        <f>WEEKDAY(T_PacketStatistic[[#This Row],[Date]],2) &amp; " " &amp; TEXT(B55,"TTT")</f>
        <v>2 Di</v>
      </c>
      <c r="P55" t="str">
        <f>IFERROR(VLOOKUP(T_PacketStatistic[[#This Row],[ClientIP]],T_LookupIP[],2,FALSE),"")</f>
        <v>REPO01.TemplateCorp.company.com</v>
      </c>
      <c r="Q55" t="str">
        <f>IFERROR(VLOOKUP(T_PacketStatistic[[#This Row],[ClientIP]],T_LookupIP[],3,FALSE),"")</f>
        <v>REPO01</v>
      </c>
      <c r="R55" t="str">
        <f>IFERROR(VLOOKUP(T_PacketStatistic[[#This Row],[ClientIP]],T_LookupIP[],4,FALSE),"")</f>
        <v>TemplateCorp.company.com</v>
      </c>
    </row>
    <row r="56" spans="1:18" x14ac:dyDescent="0.45">
      <c r="A56" t="s">
        <v>94</v>
      </c>
      <c r="B56" s="1">
        <v>46098</v>
      </c>
      <c r="C56" t="s">
        <v>27</v>
      </c>
      <c r="D56" t="s">
        <v>9</v>
      </c>
      <c r="E56" t="s">
        <v>10</v>
      </c>
      <c r="F56" t="s">
        <v>17</v>
      </c>
      <c r="G56">
        <v>40</v>
      </c>
      <c r="H56" t="s">
        <v>68</v>
      </c>
      <c r="I5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6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6">
        <f>YEAR(T_PacketStatistic[[#This Row],[Date]])</f>
        <v>2026</v>
      </c>
      <c r="L56" t="str">
        <f>TEXT(MONTH(T_PacketStatistic[[#This Row],[Date]]),"00")</f>
        <v>03</v>
      </c>
      <c r="M56" t="str">
        <f>TEXT(T_PacketStatistic[[#This Row],[Date]],"MM") &amp; " " &amp; TEXT(T_PacketStatistic[[#This Row],[Date]],"MMM")</f>
        <v>03 Mrz</v>
      </c>
      <c r="N56" t="str">
        <f>"CW " &amp; TEXT(WEEKNUM(T_PacketStatistic[[#This Row],[Date]],2),"00")</f>
        <v>CW 12</v>
      </c>
      <c r="O56" t="str">
        <f>WEEKDAY(T_PacketStatistic[[#This Row],[Date]],2) &amp; " " &amp; TEXT(B56,"TTT")</f>
        <v>2 Di</v>
      </c>
      <c r="P56" t="str">
        <f>IFERROR(VLOOKUP(T_PacketStatistic[[#This Row],[ClientIP]],T_LookupIP[],2,FALSE),"")</f>
        <v>REPO01.TemplateCorp.company.com</v>
      </c>
      <c r="Q56" t="str">
        <f>IFERROR(VLOOKUP(T_PacketStatistic[[#This Row],[ClientIP]],T_LookupIP[],3,FALSE),"")</f>
        <v>REPO01</v>
      </c>
      <c r="R56" t="str">
        <f>IFERROR(VLOOKUP(T_PacketStatistic[[#This Row],[ClientIP]],T_LookupIP[],4,FALSE),"")</f>
        <v>TemplateCorp.company.com</v>
      </c>
    </row>
    <row r="57" spans="1:18" x14ac:dyDescent="0.45">
      <c r="A57" t="s">
        <v>94</v>
      </c>
      <c r="B57" s="1">
        <v>46098</v>
      </c>
      <c r="C57" t="s">
        <v>27</v>
      </c>
      <c r="D57" t="s">
        <v>9</v>
      </c>
      <c r="E57" t="s">
        <v>10</v>
      </c>
      <c r="F57" t="s">
        <v>26</v>
      </c>
      <c r="G57">
        <v>20</v>
      </c>
      <c r="H57" t="s">
        <v>68</v>
      </c>
      <c r="I5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7">
        <f>YEAR(T_PacketStatistic[[#This Row],[Date]])</f>
        <v>2026</v>
      </c>
      <c r="L57" t="str">
        <f>TEXT(MONTH(T_PacketStatistic[[#This Row],[Date]]),"00")</f>
        <v>03</v>
      </c>
      <c r="M57" t="str">
        <f>TEXT(T_PacketStatistic[[#This Row],[Date]],"MM") &amp; " " &amp; TEXT(T_PacketStatistic[[#This Row],[Date]],"MMM")</f>
        <v>03 Mrz</v>
      </c>
      <c r="N57" t="str">
        <f>"CW " &amp; TEXT(WEEKNUM(T_PacketStatistic[[#This Row],[Date]],2),"00")</f>
        <v>CW 12</v>
      </c>
      <c r="O57" t="str">
        <f>WEEKDAY(T_PacketStatistic[[#This Row],[Date]],2) &amp; " " &amp; TEXT(B57,"TTT")</f>
        <v>2 Di</v>
      </c>
      <c r="P57" t="str">
        <f>IFERROR(VLOOKUP(T_PacketStatistic[[#This Row],[ClientIP]],T_LookupIP[],2,FALSE),"")</f>
        <v>REPO01.TemplateCorp.company.com</v>
      </c>
      <c r="Q57" t="str">
        <f>IFERROR(VLOOKUP(T_PacketStatistic[[#This Row],[ClientIP]],T_LookupIP[],3,FALSE),"")</f>
        <v>REPO01</v>
      </c>
      <c r="R57" t="str">
        <f>IFERROR(VLOOKUP(T_PacketStatistic[[#This Row],[ClientIP]],T_LookupIP[],4,FALSE),"")</f>
        <v>TemplateCorp.company.com</v>
      </c>
    </row>
    <row r="58" spans="1:18" x14ac:dyDescent="0.45">
      <c r="A58" t="s">
        <v>94</v>
      </c>
      <c r="B58" s="1">
        <v>46098</v>
      </c>
      <c r="C58" t="s">
        <v>27</v>
      </c>
      <c r="D58" t="s">
        <v>9</v>
      </c>
      <c r="E58" t="s">
        <v>13</v>
      </c>
      <c r="F58" t="s">
        <v>12</v>
      </c>
      <c r="G58">
        <v>151</v>
      </c>
      <c r="H58" t="s">
        <v>68</v>
      </c>
      <c r="I5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8">
        <f>YEAR(T_PacketStatistic[[#This Row],[Date]])</f>
        <v>2026</v>
      </c>
      <c r="L58" t="str">
        <f>TEXT(MONTH(T_PacketStatistic[[#This Row],[Date]]),"00")</f>
        <v>03</v>
      </c>
      <c r="M58" t="str">
        <f>TEXT(T_PacketStatistic[[#This Row],[Date]],"MM") &amp; " " &amp; TEXT(T_PacketStatistic[[#This Row],[Date]],"MMM")</f>
        <v>03 Mrz</v>
      </c>
      <c r="N58" t="str">
        <f>"CW " &amp; TEXT(WEEKNUM(T_PacketStatistic[[#This Row],[Date]],2),"00")</f>
        <v>CW 12</v>
      </c>
      <c r="O58" t="str">
        <f>WEEKDAY(T_PacketStatistic[[#This Row],[Date]],2) &amp; " " &amp; TEXT(B58,"TTT")</f>
        <v>2 Di</v>
      </c>
      <c r="P58" t="str">
        <f>IFERROR(VLOOKUP(T_PacketStatistic[[#This Row],[ClientIP]],T_LookupIP[],2,FALSE),"")</f>
        <v>REPO01.TemplateCorp.company.com</v>
      </c>
      <c r="Q58" t="str">
        <f>IFERROR(VLOOKUP(T_PacketStatistic[[#This Row],[ClientIP]],T_LookupIP[],3,FALSE),"")</f>
        <v>REPO01</v>
      </c>
      <c r="R58" t="str">
        <f>IFERROR(VLOOKUP(T_PacketStatistic[[#This Row],[ClientIP]],T_LookupIP[],4,FALSE),"")</f>
        <v>TemplateCorp.company.com</v>
      </c>
    </row>
    <row r="59" spans="1:18" x14ac:dyDescent="0.45">
      <c r="A59" t="s">
        <v>94</v>
      </c>
      <c r="B59" s="1">
        <v>46098</v>
      </c>
      <c r="C59" t="s">
        <v>27</v>
      </c>
      <c r="D59" t="s">
        <v>9</v>
      </c>
      <c r="E59" t="s">
        <v>13</v>
      </c>
      <c r="F59" t="s">
        <v>17</v>
      </c>
      <c r="G59">
        <v>40</v>
      </c>
      <c r="H59" t="s">
        <v>68</v>
      </c>
      <c r="I5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5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59">
        <f>YEAR(T_PacketStatistic[[#This Row],[Date]])</f>
        <v>2026</v>
      </c>
      <c r="L59" t="str">
        <f>TEXT(MONTH(T_PacketStatistic[[#This Row],[Date]]),"00")</f>
        <v>03</v>
      </c>
      <c r="M59" t="str">
        <f>TEXT(T_PacketStatistic[[#This Row],[Date]],"MM") &amp; " " &amp; TEXT(T_PacketStatistic[[#This Row],[Date]],"MMM")</f>
        <v>03 Mrz</v>
      </c>
      <c r="N59" t="str">
        <f>"CW " &amp; TEXT(WEEKNUM(T_PacketStatistic[[#This Row],[Date]],2),"00")</f>
        <v>CW 12</v>
      </c>
      <c r="O59" t="str">
        <f>WEEKDAY(T_PacketStatistic[[#This Row],[Date]],2) &amp; " " &amp; TEXT(B59,"TTT")</f>
        <v>2 Di</v>
      </c>
      <c r="P59" t="str">
        <f>IFERROR(VLOOKUP(T_PacketStatistic[[#This Row],[ClientIP]],T_LookupIP[],2,FALSE),"")</f>
        <v>REPO01.TemplateCorp.company.com</v>
      </c>
      <c r="Q59" t="str">
        <f>IFERROR(VLOOKUP(T_PacketStatistic[[#This Row],[ClientIP]],T_LookupIP[],3,FALSE),"")</f>
        <v>REPO01</v>
      </c>
      <c r="R59" t="str">
        <f>IFERROR(VLOOKUP(T_PacketStatistic[[#This Row],[ClientIP]],T_LookupIP[],4,FALSE),"")</f>
        <v>TemplateCorp.company.com</v>
      </c>
    </row>
    <row r="60" spans="1:18" x14ac:dyDescent="0.45">
      <c r="A60" t="s">
        <v>94</v>
      </c>
      <c r="B60" s="1">
        <v>46098</v>
      </c>
      <c r="C60" t="s">
        <v>27</v>
      </c>
      <c r="D60" t="s">
        <v>9</v>
      </c>
      <c r="E60" t="s">
        <v>13</v>
      </c>
      <c r="F60" t="s">
        <v>26</v>
      </c>
      <c r="G60">
        <v>20</v>
      </c>
      <c r="H60" t="s">
        <v>68</v>
      </c>
      <c r="I6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60">
        <f>YEAR(T_PacketStatistic[[#This Row],[Date]])</f>
        <v>2026</v>
      </c>
      <c r="L60" t="str">
        <f>TEXT(MONTH(T_PacketStatistic[[#This Row],[Date]]),"00")</f>
        <v>03</v>
      </c>
      <c r="M60" t="str">
        <f>TEXT(T_PacketStatistic[[#This Row],[Date]],"MM") &amp; " " &amp; TEXT(T_PacketStatistic[[#This Row],[Date]],"MMM")</f>
        <v>03 Mrz</v>
      </c>
      <c r="N60" t="str">
        <f>"CW " &amp; TEXT(WEEKNUM(T_PacketStatistic[[#This Row],[Date]],2),"00")</f>
        <v>CW 12</v>
      </c>
      <c r="O60" t="str">
        <f>WEEKDAY(T_PacketStatistic[[#This Row],[Date]],2) &amp; " " &amp; TEXT(B60,"TTT")</f>
        <v>2 Di</v>
      </c>
      <c r="P60" t="str">
        <f>IFERROR(VLOOKUP(T_PacketStatistic[[#This Row],[ClientIP]],T_LookupIP[],2,FALSE),"")</f>
        <v>REPO01.TemplateCorp.company.com</v>
      </c>
      <c r="Q60" t="str">
        <f>IFERROR(VLOOKUP(T_PacketStatistic[[#This Row],[ClientIP]],T_LookupIP[],3,FALSE),"")</f>
        <v>REPO01</v>
      </c>
      <c r="R60" t="str">
        <f>IFERROR(VLOOKUP(T_PacketStatistic[[#This Row],[ClientIP]],T_LookupIP[],4,FALSE),"")</f>
        <v>TemplateCorp.company.com</v>
      </c>
    </row>
    <row r="61" spans="1:18" x14ac:dyDescent="0.45">
      <c r="A61" t="s">
        <v>94</v>
      </c>
      <c r="B61" s="1">
        <v>46098</v>
      </c>
      <c r="C61" t="s">
        <v>28</v>
      </c>
      <c r="D61" t="s">
        <v>9</v>
      </c>
      <c r="E61" t="s">
        <v>10</v>
      </c>
      <c r="F61" t="s">
        <v>12</v>
      </c>
      <c r="G61">
        <v>32</v>
      </c>
      <c r="H61" t="s">
        <v>68</v>
      </c>
      <c r="I6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1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61">
        <f>YEAR(T_PacketStatistic[[#This Row],[Date]])</f>
        <v>2026</v>
      </c>
      <c r="L61" t="str">
        <f>TEXT(MONTH(T_PacketStatistic[[#This Row],[Date]]),"00")</f>
        <v>03</v>
      </c>
      <c r="M61" t="str">
        <f>TEXT(T_PacketStatistic[[#This Row],[Date]],"MM") &amp; " " &amp; TEXT(T_PacketStatistic[[#This Row],[Date]],"MMM")</f>
        <v>03 Mrz</v>
      </c>
      <c r="N61" t="str">
        <f>"CW " &amp; TEXT(WEEKNUM(T_PacketStatistic[[#This Row],[Date]],2),"00")</f>
        <v>CW 12</v>
      </c>
      <c r="O61" t="str">
        <f>WEEKDAY(T_PacketStatistic[[#This Row],[Date]],2) &amp; " " &amp; TEXT(B61,"TTT")</f>
        <v>2 Di</v>
      </c>
      <c r="P61" t="str">
        <f>IFERROR(VLOOKUP(T_PacketStatistic[[#This Row],[ClientIP]],T_LookupIP[],2,FALSE),"")</f>
        <v>Localhost on DNS server</v>
      </c>
      <c r="Q61" t="str">
        <f>IFERROR(VLOOKUP(T_PacketStatistic[[#This Row],[ClientIP]],T_LookupIP[],3,FALSE),"")</f>
        <v>Localhost on DNS server</v>
      </c>
      <c r="R61">
        <f>IFERROR(VLOOKUP(T_PacketStatistic[[#This Row],[ClientIP]],T_LookupIP[],4,FALSE),"")</f>
        <v>0</v>
      </c>
    </row>
    <row r="62" spans="1:18" x14ac:dyDescent="0.45">
      <c r="A62" t="s">
        <v>94</v>
      </c>
      <c r="B62" s="1">
        <v>46098</v>
      </c>
      <c r="C62" t="s">
        <v>28</v>
      </c>
      <c r="D62" t="s">
        <v>9</v>
      </c>
      <c r="E62" t="s">
        <v>13</v>
      </c>
      <c r="F62" t="s">
        <v>12</v>
      </c>
      <c r="G62">
        <v>32</v>
      </c>
      <c r="H62" t="s">
        <v>68</v>
      </c>
      <c r="I6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2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62">
        <f>YEAR(T_PacketStatistic[[#This Row],[Date]])</f>
        <v>2026</v>
      </c>
      <c r="L62" t="str">
        <f>TEXT(MONTH(T_PacketStatistic[[#This Row],[Date]]),"00")</f>
        <v>03</v>
      </c>
      <c r="M62" t="str">
        <f>TEXT(T_PacketStatistic[[#This Row],[Date]],"MM") &amp; " " &amp; TEXT(T_PacketStatistic[[#This Row],[Date]],"MMM")</f>
        <v>03 Mrz</v>
      </c>
      <c r="N62" t="str">
        <f>"CW " &amp; TEXT(WEEKNUM(T_PacketStatistic[[#This Row],[Date]],2),"00")</f>
        <v>CW 12</v>
      </c>
      <c r="O62" t="str">
        <f>WEEKDAY(T_PacketStatistic[[#This Row],[Date]],2) &amp; " " &amp; TEXT(B62,"TTT")</f>
        <v>2 Di</v>
      </c>
      <c r="P62" t="str">
        <f>IFERROR(VLOOKUP(T_PacketStatistic[[#This Row],[ClientIP]],T_LookupIP[],2,FALSE),"")</f>
        <v>Localhost on DNS server</v>
      </c>
      <c r="Q62" t="str">
        <f>IFERROR(VLOOKUP(T_PacketStatistic[[#This Row],[ClientIP]],T_LookupIP[],3,FALSE),"")</f>
        <v>Localhost on DNS server</v>
      </c>
      <c r="R62">
        <f>IFERROR(VLOOKUP(T_PacketStatistic[[#This Row],[ClientIP]],T_LookupIP[],4,FALSE),"")</f>
        <v>0</v>
      </c>
    </row>
    <row r="63" spans="1:18" x14ac:dyDescent="0.45">
      <c r="A63" t="s">
        <v>94</v>
      </c>
      <c r="B63" s="1">
        <v>46099</v>
      </c>
      <c r="C63" t="s">
        <v>8</v>
      </c>
      <c r="D63" t="s">
        <v>9</v>
      </c>
      <c r="E63" t="s">
        <v>10</v>
      </c>
      <c r="F63" t="s">
        <v>11</v>
      </c>
      <c r="G63">
        <v>110</v>
      </c>
      <c r="H63" t="s">
        <v>68</v>
      </c>
      <c r="I6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3">
        <f>YEAR(T_PacketStatistic[[#This Row],[Date]])</f>
        <v>2026</v>
      </c>
      <c r="L63" t="str">
        <f>TEXT(MONTH(T_PacketStatistic[[#This Row],[Date]]),"00")</f>
        <v>03</v>
      </c>
      <c r="M63" t="str">
        <f>TEXT(T_PacketStatistic[[#This Row],[Date]],"MM") &amp; " " &amp; TEXT(T_PacketStatistic[[#This Row],[Date]],"MMM")</f>
        <v>03 Mrz</v>
      </c>
      <c r="N63" t="str">
        <f>"CW " &amp; TEXT(WEEKNUM(T_PacketStatistic[[#This Row],[Date]],2),"00")</f>
        <v>CW 12</v>
      </c>
      <c r="O63" t="str">
        <f>WEEKDAY(T_PacketStatistic[[#This Row],[Date]],2) &amp; " " &amp; TEXT(B63,"TTT")</f>
        <v>3 Mi</v>
      </c>
      <c r="P63" t="str">
        <f>IFERROR(VLOOKUP(T_PacketStatistic[[#This Row],[ClientIP]],T_LookupIP[],2,FALSE),"")</f>
        <v>&lt;name not resolveable by DNS&gt;</v>
      </c>
      <c r="Q63" t="str">
        <f>IFERROR(VLOOKUP(T_PacketStatistic[[#This Row],[ClientIP]],T_LookupIP[],3,FALSE),"")</f>
        <v>&lt;name not resolveable by DNS&gt;</v>
      </c>
      <c r="R63">
        <f>IFERROR(VLOOKUP(T_PacketStatistic[[#This Row],[ClientIP]],T_LookupIP[],4,FALSE),"")</f>
        <v>0</v>
      </c>
    </row>
    <row r="64" spans="1:18" x14ac:dyDescent="0.45">
      <c r="A64" t="s">
        <v>94</v>
      </c>
      <c r="B64" s="1">
        <v>46099</v>
      </c>
      <c r="C64" t="s">
        <v>8</v>
      </c>
      <c r="D64" t="s">
        <v>9</v>
      </c>
      <c r="E64" t="s">
        <v>10</v>
      </c>
      <c r="F64" t="s">
        <v>12</v>
      </c>
      <c r="G64">
        <v>1957</v>
      </c>
      <c r="H64" t="s">
        <v>68</v>
      </c>
      <c r="I6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4">
        <f>YEAR(T_PacketStatistic[[#This Row],[Date]])</f>
        <v>2026</v>
      </c>
      <c r="L64" t="str">
        <f>TEXT(MONTH(T_PacketStatistic[[#This Row],[Date]]),"00")</f>
        <v>03</v>
      </c>
      <c r="M64" t="str">
        <f>TEXT(T_PacketStatistic[[#This Row],[Date]],"MM") &amp; " " &amp; TEXT(T_PacketStatistic[[#This Row],[Date]],"MMM")</f>
        <v>03 Mrz</v>
      </c>
      <c r="N64" t="str">
        <f>"CW " &amp; TEXT(WEEKNUM(T_PacketStatistic[[#This Row],[Date]],2),"00")</f>
        <v>CW 12</v>
      </c>
      <c r="O64" t="str">
        <f>WEEKDAY(T_PacketStatistic[[#This Row],[Date]],2) &amp; " " &amp; TEXT(B64,"TTT")</f>
        <v>3 Mi</v>
      </c>
      <c r="P64" t="str">
        <f>IFERROR(VLOOKUP(T_PacketStatistic[[#This Row],[ClientIP]],T_LookupIP[],2,FALSE),"")</f>
        <v>&lt;name not resolveable by DNS&gt;</v>
      </c>
      <c r="Q64" t="str">
        <f>IFERROR(VLOOKUP(T_PacketStatistic[[#This Row],[ClientIP]],T_LookupIP[],3,FALSE),"")</f>
        <v>&lt;name not resolveable by DNS&gt;</v>
      </c>
      <c r="R64">
        <f>IFERROR(VLOOKUP(T_PacketStatistic[[#This Row],[ClientIP]],T_LookupIP[],4,FALSE),"")</f>
        <v>0</v>
      </c>
    </row>
    <row r="65" spans="1:18" x14ac:dyDescent="0.45">
      <c r="A65" t="s">
        <v>94</v>
      </c>
      <c r="B65" s="1">
        <v>46099</v>
      </c>
      <c r="C65" t="s">
        <v>8</v>
      </c>
      <c r="D65" t="s">
        <v>9</v>
      </c>
      <c r="E65" t="s">
        <v>13</v>
      </c>
      <c r="F65" t="s">
        <v>11</v>
      </c>
      <c r="G65">
        <v>110</v>
      </c>
      <c r="H65" t="s">
        <v>68</v>
      </c>
      <c r="I6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5">
        <f>YEAR(T_PacketStatistic[[#This Row],[Date]])</f>
        <v>2026</v>
      </c>
      <c r="L65" t="str">
        <f>TEXT(MONTH(T_PacketStatistic[[#This Row],[Date]]),"00")</f>
        <v>03</v>
      </c>
      <c r="M65" t="str">
        <f>TEXT(T_PacketStatistic[[#This Row],[Date]],"MM") &amp; " " &amp; TEXT(T_PacketStatistic[[#This Row],[Date]],"MMM")</f>
        <v>03 Mrz</v>
      </c>
      <c r="N65" t="str">
        <f>"CW " &amp; TEXT(WEEKNUM(T_PacketStatistic[[#This Row],[Date]],2),"00")</f>
        <v>CW 12</v>
      </c>
      <c r="O65" t="str">
        <f>WEEKDAY(T_PacketStatistic[[#This Row],[Date]],2) &amp; " " &amp; TEXT(B65,"TTT")</f>
        <v>3 Mi</v>
      </c>
      <c r="P65" t="str">
        <f>IFERROR(VLOOKUP(T_PacketStatistic[[#This Row],[ClientIP]],T_LookupIP[],2,FALSE),"")</f>
        <v>&lt;name not resolveable by DNS&gt;</v>
      </c>
      <c r="Q65" t="str">
        <f>IFERROR(VLOOKUP(T_PacketStatistic[[#This Row],[ClientIP]],T_LookupIP[],3,FALSE),"")</f>
        <v>&lt;name not resolveable by DNS&gt;</v>
      </c>
      <c r="R65">
        <f>IFERROR(VLOOKUP(T_PacketStatistic[[#This Row],[ClientIP]],T_LookupIP[],4,FALSE),"")</f>
        <v>0</v>
      </c>
    </row>
    <row r="66" spans="1:18" x14ac:dyDescent="0.45">
      <c r="A66" t="s">
        <v>94</v>
      </c>
      <c r="B66" s="1">
        <v>46099</v>
      </c>
      <c r="C66" t="s">
        <v>8</v>
      </c>
      <c r="D66" t="s">
        <v>9</v>
      </c>
      <c r="E66" t="s">
        <v>13</v>
      </c>
      <c r="F66" t="s">
        <v>12</v>
      </c>
      <c r="G66">
        <v>1957</v>
      </c>
      <c r="H66" t="s">
        <v>68</v>
      </c>
      <c r="I6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6">
        <f>YEAR(T_PacketStatistic[[#This Row],[Date]])</f>
        <v>2026</v>
      </c>
      <c r="L66" t="str">
        <f>TEXT(MONTH(T_PacketStatistic[[#This Row],[Date]]),"00")</f>
        <v>03</v>
      </c>
      <c r="M66" t="str">
        <f>TEXT(T_PacketStatistic[[#This Row],[Date]],"MM") &amp; " " &amp; TEXT(T_PacketStatistic[[#This Row],[Date]],"MMM")</f>
        <v>03 Mrz</v>
      </c>
      <c r="N66" t="str">
        <f>"CW " &amp; TEXT(WEEKNUM(T_PacketStatistic[[#This Row],[Date]],2),"00")</f>
        <v>CW 12</v>
      </c>
      <c r="O66" t="str">
        <f>WEEKDAY(T_PacketStatistic[[#This Row],[Date]],2) &amp; " " &amp; TEXT(B66,"TTT")</f>
        <v>3 Mi</v>
      </c>
      <c r="P66" t="str">
        <f>IFERROR(VLOOKUP(T_PacketStatistic[[#This Row],[ClientIP]],T_LookupIP[],2,FALSE),"")</f>
        <v>&lt;name not resolveable by DNS&gt;</v>
      </c>
      <c r="Q66" t="str">
        <f>IFERROR(VLOOKUP(T_PacketStatistic[[#This Row],[ClientIP]],T_LookupIP[],3,FALSE),"")</f>
        <v>&lt;name not resolveable by DNS&gt;</v>
      </c>
      <c r="R66">
        <f>IFERROR(VLOOKUP(T_PacketStatistic[[#This Row],[ClientIP]],T_LookupIP[],4,FALSE),"")</f>
        <v>0</v>
      </c>
    </row>
    <row r="67" spans="1:18" x14ac:dyDescent="0.45">
      <c r="A67" t="s">
        <v>94</v>
      </c>
      <c r="B67" s="1">
        <v>46099</v>
      </c>
      <c r="C67" t="s">
        <v>14</v>
      </c>
      <c r="D67" t="s">
        <v>29</v>
      </c>
      <c r="E67" t="s">
        <v>10</v>
      </c>
      <c r="F67" t="s">
        <v>30</v>
      </c>
      <c r="G67">
        <v>1</v>
      </c>
      <c r="H67" t="s">
        <v>68</v>
      </c>
      <c r="I6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7">
        <f>YEAR(T_PacketStatistic[[#This Row],[Date]])</f>
        <v>2026</v>
      </c>
      <c r="L67" t="str">
        <f>TEXT(MONTH(T_PacketStatistic[[#This Row],[Date]]),"00")</f>
        <v>03</v>
      </c>
      <c r="M67" t="str">
        <f>TEXT(T_PacketStatistic[[#This Row],[Date]],"MM") &amp; " " &amp; TEXT(T_PacketStatistic[[#This Row],[Date]],"MMM")</f>
        <v>03 Mrz</v>
      </c>
      <c r="N67" t="str">
        <f>"CW " &amp; TEXT(WEEKNUM(T_PacketStatistic[[#This Row],[Date]],2),"00")</f>
        <v>CW 12</v>
      </c>
      <c r="O67" t="str">
        <f>WEEKDAY(T_PacketStatistic[[#This Row],[Date]],2) &amp; " " &amp; TEXT(B67,"TTT")</f>
        <v>3 Mi</v>
      </c>
      <c r="P67" t="str">
        <f>IFERROR(VLOOKUP(T_PacketStatistic[[#This Row],[ClientIP]],T_LookupIP[],2,FALSE),"")</f>
        <v>DC01.TemplateCorp.company.com</v>
      </c>
      <c r="Q67" t="str">
        <f>IFERROR(VLOOKUP(T_PacketStatistic[[#This Row],[ClientIP]],T_LookupIP[],3,FALSE),"")</f>
        <v>DC01</v>
      </c>
      <c r="R67" t="str">
        <f>IFERROR(VLOOKUP(T_PacketStatistic[[#This Row],[ClientIP]],T_LookupIP[],4,FALSE),"")</f>
        <v>TemplateCorp.company.com</v>
      </c>
    </row>
    <row r="68" spans="1:18" x14ac:dyDescent="0.45">
      <c r="A68" t="s">
        <v>94</v>
      </c>
      <c r="B68" s="1">
        <v>46099</v>
      </c>
      <c r="C68" t="s">
        <v>14</v>
      </c>
      <c r="D68" t="s">
        <v>29</v>
      </c>
      <c r="E68" t="s">
        <v>13</v>
      </c>
      <c r="F68" t="s">
        <v>30</v>
      </c>
      <c r="G68">
        <v>1</v>
      </c>
      <c r="H68" t="s">
        <v>68</v>
      </c>
      <c r="I6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8">
        <f>YEAR(T_PacketStatistic[[#This Row],[Date]])</f>
        <v>2026</v>
      </c>
      <c r="L68" t="str">
        <f>TEXT(MONTH(T_PacketStatistic[[#This Row],[Date]]),"00")</f>
        <v>03</v>
      </c>
      <c r="M68" t="str">
        <f>TEXT(T_PacketStatistic[[#This Row],[Date]],"MM") &amp; " " &amp; TEXT(T_PacketStatistic[[#This Row],[Date]],"MMM")</f>
        <v>03 Mrz</v>
      </c>
      <c r="N68" t="str">
        <f>"CW " &amp; TEXT(WEEKNUM(T_PacketStatistic[[#This Row],[Date]],2),"00")</f>
        <v>CW 12</v>
      </c>
      <c r="O68" t="str">
        <f>WEEKDAY(T_PacketStatistic[[#This Row],[Date]],2) &amp; " " &amp; TEXT(B68,"TTT")</f>
        <v>3 Mi</v>
      </c>
      <c r="P68" t="str">
        <f>IFERROR(VLOOKUP(T_PacketStatistic[[#This Row],[ClientIP]],T_LookupIP[],2,FALSE),"")</f>
        <v>DC01.TemplateCorp.company.com</v>
      </c>
      <c r="Q68" t="str">
        <f>IFERROR(VLOOKUP(T_PacketStatistic[[#This Row],[ClientIP]],T_LookupIP[],3,FALSE),"")</f>
        <v>DC01</v>
      </c>
      <c r="R68" t="str">
        <f>IFERROR(VLOOKUP(T_PacketStatistic[[#This Row],[ClientIP]],T_LookupIP[],4,FALSE),"")</f>
        <v>TemplateCorp.company.com</v>
      </c>
    </row>
    <row r="69" spans="1:18" x14ac:dyDescent="0.45">
      <c r="A69" t="s">
        <v>94</v>
      </c>
      <c r="B69" s="1">
        <v>46099</v>
      </c>
      <c r="C69" t="s">
        <v>14</v>
      </c>
      <c r="D69" t="s">
        <v>9</v>
      </c>
      <c r="E69" t="s">
        <v>10</v>
      </c>
      <c r="F69" t="s">
        <v>12</v>
      </c>
      <c r="G69">
        <v>316</v>
      </c>
      <c r="H69" t="s">
        <v>68</v>
      </c>
      <c r="I6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6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69">
        <f>YEAR(T_PacketStatistic[[#This Row],[Date]])</f>
        <v>2026</v>
      </c>
      <c r="L69" t="str">
        <f>TEXT(MONTH(T_PacketStatistic[[#This Row],[Date]]),"00")</f>
        <v>03</v>
      </c>
      <c r="M69" t="str">
        <f>TEXT(T_PacketStatistic[[#This Row],[Date]],"MM") &amp; " " &amp; TEXT(T_PacketStatistic[[#This Row],[Date]],"MMM")</f>
        <v>03 Mrz</v>
      </c>
      <c r="N69" t="str">
        <f>"CW " &amp; TEXT(WEEKNUM(T_PacketStatistic[[#This Row],[Date]],2),"00")</f>
        <v>CW 12</v>
      </c>
      <c r="O69" t="str">
        <f>WEEKDAY(T_PacketStatistic[[#This Row],[Date]],2) &amp; " " &amp; TEXT(B69,"TTT")</f>
        <v>3 Mi</v>
      </c>
      <c r="P69" t="str">
        <f>IFERROR(VLOOKUP(T_PacketStatistic[[#This Row],[ClientIP]],T_LookupIP[],2,FALSE),"")</f>
        <v>DC01.TemplateCorp.company.com</v>
      </c>
      <c r="Q69" t="str">
        <f>IFERROR(VLOOKUP(T_PacketStatistic[[#This Row],[ClientIP]],T_LookupIP[],3,FALSE),"")</f>
        <v>DC01</v>
      </c>
      <c r="R69" t="str">
        <f>IFERROR(VLOOKUP(T_PacketStatistic[[#This Row],[ClientIP]],T_LookupIP[],4,FALSE),"")</f>
        <v>TemplateCorp.company.com</v>
      </c>
    </row>
    <row r="70" spans="1:18" x14ac:dyDescent="0.45">
      <c r="A70" t="s">
        <v>94</v>
      </c>
      <c r="B70" s="1">
        <v>46099</v>
      </c>
      <c r="C70" t="s">
        <v>14</v>
      </c>
      <c r="D70" t="s">
        <v>9</v>
      </c>
      <c r="E70" t="s">
        <v>10</v>
      </c>
      <c r="F70" t="s">
        <v>15</v>
      </c>
      <c r="G70">
        <v>13</v>
      </c>
      <c r="H70" t="s">
        <v>68</v>
      </c>
      <c r="I7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0">
        <f>YEAR(T_PacketStatistic[[#This Row],[Date]])</f>
        <v>2026</v>
      </c>
      <c r="L70" t="str">
        <f>TEXT(MONTH(T_PacketStatistic[[#This Row],[Date]]),"00")</f>
        <v>03</v>
      </c>
      <c r="M70" t="str">
        <f>TEXT(T_PacketStatistic[[#This Row],[Date]],"MM") &amp; " " &amp; TEXT(T_PacketStatistic[[#This Row],[Date]],"MMM")</f>
        <v>03 Mrz</v>
      </c>
      <c r="N70" t="str">
        <f>"CW " &amp; TEXT(WEEKNUM(T_PacketStatistic[[#This Row],[Date]],2),"00")</f>
        <v>CW 12</v>
      </c>
      <c r="O70" t="str">
        <f>WEEKDAY(T_PacketStatistic[[#This Row],[Date]],2) &amp; " " &amp; TEXT(B70,"TTT")</f>
        <v>3 Mi</v>
      </c>
      <c r="P70" t="str">
        <f>IFERROR(VLOOKUP(T_PacketStatistic[[#This Row],[ClientIP]],T_LookupIP[],2,FALSE),"")</f>
        <v>DC01.TemplateCorp.company.com</v>
      </c>
      <c r="Q70" t="str">
        <f>IFERROR(VLOOKUP(T_PacketStatistic[[#This Row],[ClientIP]],T_LookupIP[],3,FALSE),"")</f>
        <v>DC01</v>
      </c>
      <c r="R70" t="str">
        <f>IFERROR(VLOOKUP(T_PacketStatistic[[#This Row],[ClientIP]],T_LookupIP[],4,FALSE),"")</f>
        <v>TemplateCorp.company.com</v>
      </c>
    </row>
    <row r="71" spans="1:18" x14ac:dyDescent="0.45">
      <c r="A71" t="s">
        <v>94</v>
      </c>
      <c r="B71" s="1">
        <v>46099</v>
      </c>
      <c r="C71" t="s">
        <v>14</v>
      </c>
      <c r="D71" t="s">
        <v>9</v>
      </c>
      <c r="E71" t="s">
        <v>10</v>
      </c>
      <c r="F71" t="s">
        <v>16</v>
      </c>
      <c r="G71">
        <v>16</v>
      </c>
      <c r="H71" t="s">
        <v>68</v>
      </c>
      <c r="I7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1">
        <f>YEAR(T_PacketStatistic[[#This Row],[Date]])</f>
        <v>2026</v>
      </c>
      <c r="L71" t="str">
        <f>TEXT(MONTH(T_PacketStatistic[[#This Row],[Date]]),"00")</f>
        <v>03</v>
      </c>
      <c r="M71" t="str">
        <f>TEXT(T_PacketStatistic[[#This Row],[Date]],"MM") &amp; " " &amp; TEXT(T_PacketStatistic[[#This Row],[Date]],"MMM")</f>
        <v>03 Mrz</v>
      </c>
      <c r="N71" t="str">
        <f>"CW " &amp; TEXT(WEEKNUM(T_PacketStatistic[[#This Row],[Date]],2),"00")</f>
        <v>CW 12</v>
      </c>
      <c r="O71" t="str">
        <f>WEEKDAY(T_PacketStatistic[[#This Row],[Date]],2) &amp; " " &amp; TEXT(B71,"TTT")</f>
        <v>3 Mi</v>
      </c>
      <c r="P71" t="str">
        <f>IFERROR(VLOOKUP(T_PacketStatistic[[#This Row],[ClientIP]],T_LookupIP[],2,FALSE),"")</f>
        <v>DC01.TemplateCorp.company.com</v>
      </c>
      <c r="Q71" t="str">
        <f>IFERROR(VLOOKUP(T_PacketStatistic[[#This Row],[ClientIP]],T_LookupIP[],3,FALSE),"")</f>
        <v>DC01</v>
      </c>
      <c r="R71" t="str">
        <f>IFERROR(VLOOKUP(T_PacketStatistic[[#This Row],[ClientIP]],T_LookupIP[],4,FALSE),"")</f>
        <v>TemplateCorp.company.com</v>
      </c>
    </row>
    <row r="72" spans="1:18" x14ac:dyDescent="0.45">
      <c r="A72" t="s">
        <v>94</v>
      </c>
      <c r="B72" s="1">
        <v>46099</v>
      </c>
      <c r="C72" t="s">
        <v>14</v>
      </c>
      <c r="D72" t="s">
        <v>9</v>
      </c>
      <c r="E72" t="s">
        <v>10</v>
      </c>
      <c r="F72" t="s">
        <v>17</v>
      </c>
      <c r="G72">
        <v>700</v>
      </c>
      <c r="H72" t="s">
        <v>68</v>
      </c>
      <c r="I7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2">
        <f>YEAR(T_PacketStatistic[[#This Row],[Date]])</f>
        <v>2026</v>
      </c>
      <c r="L72" t="str">
        <f>TEXT(MONTH(T_PacketStatistic[[#This Row],[Date]]),"00")</f>
        <v>03</v>
      </c>
      <c r="M72" t="str">
        <f>TEXT(T_PacketStatistic[[#This Row],[Date]],"MM") &amp; " " &amp; TEXT(T_PacketStatistic[[#This Row],[Date]],"MMM")</f>
        <v>03 Mrz</v>
      </c>
      <c r="N72" t="str">
        <f>"CW " &amp; TEXT(WEEKNUM(T_PacketStatistic[[#This Row],[Date]],2),"00")</f>
        <v>CW 12</v>
      </c>
      <c r="O72" t="str">
        <f>WEEKDAY(T_PacketStatistic[[#This Row],[Date]],2) &amp; " " &amp; TEXT(B72,"TTT")</f>
        <v>3 Mi</v>
      </c>
      <c r="P72" t="str">
        <f>IFERROR(VLOOKUP(T_PacketStatistic[[#This Row],[ClientIP]],T_LookupIP[],2,FALSE),"")</f>
        <v>DC01.TemplateCorp.company.com</v>
      </c>
      <c r="Q72" t="str">
        <f>IFERROR(VLOOKUP(T_PacketStatistic[[#This Row],[ClientIP]],T_LookupIP[],3,FALSE),"")</f>
        <v>DC01</v>
      </c>
      <c r="R72" t="str">
        <f>IFERROR(VLOOKUP(T_PacketStatistic[[#This Row],[ClientIP]],T_LookupIP[],4,FALSE),"")</f>
        <v>TemplateCorp.company.com</v>
      </c>
    </row>
    <row r="73" spans="1:18" x14ac:dyDescent="0.45">
      <c r="A73" t="s">
        <v>94</v>
      </c>
      <c r="B73" s="1">
        <v>46099</v>
      </c>
      <c r="C73" t="s">
        <v>14</v>
      </c>
      <c r="D73" t="s">
        <v>9</v>
      </c>
      <c r="E73" t="s">
        <v>10</v>
      </c>
      <c r="F73" t="s">
        <v>26</v>
      </c>
      <c r="G73">
        <v>1</v>
      </c>
      <c r="H73" t="s">
        <v>68</v>
      </c>
      <c r="I7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3">
        <f>YEAR(T_PacketStatistic[[#This Row],[Date]])</f>
        <v>2026</v>
      </c>
      <c r="L73" t="str">
        <f>TEXT(MONTH(T_PacketStatistic[[#This Row],[Date]]),"00")</f>
        <v>03</v>
      </c>
      <c r="M73" t="str">
        <f>TEXT(T_PacketStatistic[[#This Row],[Date]],"MM") &amp; " " &amp; TEXT(T_PacketStatistic[[#This Row],[Date]],"MMM")</f>
        <v>03 Mrz</v>
      </c>
      <c r="N73" t="str">
        <f>"CW " &amp; TEXT(WEEKNUM(T_PacketStatistic[[#This Row],[Date]],2),"00")</f>
        <v>CW 12</v>
      </c>
      <c r="O73" t="str">
        <f>WEEKDAY(T_PacketStatistic[[#This Row],[Date]],2) &amp; " " &amp; TEXT(B73,"TTT")</f>
        <v>3 Mi</v>
      </c>
      <c r="P73" t="str">
        <f>IFERROR(VLOOKUP(T_PacketStatistic[[#This Row],[ClientIP]],T_LookupIP[],2,FALSE),"")</f>
        <v>DC01.TemplateCorp.company.com</v>
      </c>
      <c r="Q73" t="str">
        <f>IFERROR(VLOOKUP(T_PacketStatistic[[#This Row],[ClientIP]],T_LookupIP[],3,FALSE),"")</f>
        <v>DC01</v>
      </c>
      <c r="R73" t="str">
        <f>IFERROR(VLOOKUP(T_PacketStatistic[[#This Row],[ClientIP]],T_LookupIP[],4,FALSE),"")</f>
        <v>TemplateCorp.company.com</v>
      </c>
    </row>
    <row r="74" spans="1:18" x14ac:dyDescent="0.45">
      <c r="A74" t="s">
        <v>94</v>
      </c>
      <c r="B74" s="1">
        <v>46099</v>
      </c>
      <c r="C74" t="s">
        <v>14</v>
      </c>
      <c r="D74" t="s">
        <v>9</v>
      </c>
      <c r="E74" t="s">
        <v>13</v>
      </c>
      <c r="F74" t="s">
        <v>12</v>
      </c>
      <c r="G74">
        <v>316</v>
      </c>
      <c r="H74" t="s">
        <v>68</v>
      </c>
      <c r="I7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4">
        <f>YEAR(T_PacketStatistic[[#This Row],[Date]])</f>
        <v>2026</v>
      </c>
      <c r="L74" t="str">
        <f>TEXT(MONTH(T_PacketStatistic[[#This Row],[Date]]),"00")</f>
        <v>03</v>
      </c>
      <c r="M74" t="str">
        <f>TEXT(T_PacketStatistic[[#This Row],[Date]],"MM") &amp; " " &amp; TEXT(T_PacketStatistic[[#This Row],[Date]],"MMM")</f>
        <v>03 Mrz</v>
      </c>
      <c r="N74" t="str">
        <f>"CW " &amp; TEXT(WEEKNUM(T_PacketStatistic[[#This Row],[Date]],2),"00")</f>
        <v>CW 12</v>
      </c>
      <c r="O74" t="str">
        <f>WEEKDAY(T_PacketStatistic[[#This Row],[Date]],2) &amp; " " &amp; TEXT(B74,"TTT")</f>
        <v>3 Mi</v>
      </c>
      <c r="P74" t="str">
        <f>IFERROR(VLOOKUP(T_PacketStatistic[[#This Row],[ClientIP]],T_LookupIP[],2,FALSE),"")</f>
        <v>DC01.TemplateCorp.company.com</v>
      </c>
      <c r="Q74" t="str">
        <f>IFERROR(VLOOKUP(T_PacketStatistic[[#This Row],[ClientIP]],T_LookupIP[],3,FALSE),"")</f>
        <v>DC01</v>
      </c>
      <c r="R74" t="str">
        <f>IFERROR(VLOOKUP(T_PacketStatistic[[#This Row],[ClientIP]],T_LookupIP[],4,FALSE),"")</f>
        <v>TemplateCorp.company.com</v>
      </c>
    </row>
    <row r="75" spans="1:18" x14ac:dyDescent="0.45">
      <c r="A75" t="s">
        <v>94</v>
      </c>
      <c r="B75" s="1">
        <v>46099</v>
      </c>
      <c r="C75" t="s">
        <v>14</v>
      </c>
      <c r="D75" t="s">
        <v>9</v>
      </c>
      <c r="E75" t="s">
        <v>13</v>
      </c>
      <c r="F75" t="s">
        <v>15</v>
      </c>
      <c r="G75">
        <v>13</v>
      </c>
      <c r="H75" t="s">
        <v>68</v>
      </c>
      <c r="I7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5">
        <f>YEAR(T_PacketStatistic[[#This Row],[Date]])</f>
        <v>2026</v>
      </c>
      <c r="L75" t="str">
        <f>TEXT(MONTH(T_PacketStatistic[[#This Row],[Date]]),"00")</f>
        <v>03</v>
      </c>
      <c r="M75" t="str">
        <f>TEXT(T_PacketStatistic[[#This Row],[Date]],"MM") &amp; " " &amp; TEXT(T_PacketStatistic[[#This Row],[Date]],"MMM")</f>
        <v>03 Mrz</v>
      </c>
      <c r="N75" t="str">
        <f>"CW " &amp; TEXT(WEEKNUM(T_PacketStatistic[[#This Row],[Date]],2),"00")</f>
        <v>CW 12</v>
      </c>
      <c r="O75" t="str">
        <f>WEEKDAY(T_PacketStatistic[[#This Row],[Date]],2) &amp; " " &amp; TEXT(B75,"TTT")</f>
        <v>3 Mi</v>
      </c>
      <c r="P75" t="str">
        <f>IFERROR(VLOOKUP(T_PacketStatistic[[#This Row],[ClientIP]],T_LookupIP[],2,FALSE),"")</f>
        <v>DC01.TemplateCorp.company.com</v>
      </c>
      <c r="Q75" t="str">
        <f>IFERROR(VLOOKUP(T_PacketStatistic[[#This Row],[ClientIP]],T_LookupIP[],3,FALSE),"")</f>
        <v>DC01</v>
      </c>
      <c r="R75" t="str">
        <f>IFERROR(VLOOKUP(T_PacketStatistic[[#This Row],[ClientIP]],T_LookupIP[],4,FALSE),"")</f>
        <v>TemplateCorp.company.com</v>
      </c>
    </row>
    <row r="76" spans="1:18" x14ac:dyDescent="0.45">
      <c r="A76" t="s">
        <v>94</v>
      </c>
      <c r="B76" s="1">
        <v>46099</v>
      </c>
      <c r="C76" t="s">
        <v>14</v>
      </c>
      <c r="D76" t="s">
        <v>9</v>
      </c>
      <c r="E76" t="s">
        <v>13</v>
      </c>
      <c r="F76" t="s">
        <v>16</v>
      </c>
      <c r="G76">
        <v>16</v>
      </c>
      <c r="H76" t="s">
        <v>68</v>
      </c>
      <c r="I7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6">
        <f>YEAR(T_PacketStatistic[[#This Row],[Date]])</f>
        <v>2026</v>
      </c>
      <c r="L76" t="str">
        <f>TEXT(MONTH(T_PacketStatistic[[#This Row],[Date]]),"00")</f>
        <v>03</v>
      </c>
      <c r="M76" t="str">
        <f>TEXT(T_PacketStatistic[[#This Row],[Date]],"MM") &amp; " " &amp; TEXT(T_PacketStatistic[[#This Row],[Date]],"MMM")</f>
        <v>03 Mrz</v>
      </c>
      <c r="N76" t="str">
        <f>"CW " &amp; TEXT(WEEKNUM(T_PacketStatistic[[#This Row],[Date]],2),"00")</f>
        <v>CW 12</v>
      </c>
      <c r="O76" t="str">
        <f>WEEKDAY(T_PacketStatistic[[#This Row],[Date]],2) &amp; " " &amp; TEXT(B76,"TTT")</f>
        <v>3 Mi</v>
      </c>
      <c r="P76" t="str">
        <f>IFERROR(VLOOKUP(T_PacketStatistic[[#This Row],[ClientIP]],T_LookupIP[],2,FALSE),"")</f>
        <v>DC01.TemplateCorp.company.com</v>
      </c>
      <c r="Q76" t="str">
        <f>IFERROR(VLOOKUP(T_PacketStatistic[[#This Row],[ClientIP]],T_LookupIP[],3,FALSE),"")</f>
        <v>DC01</v>
      </c>
      <c r="R76" t="str">
        <f>IFERROR(VLOOKUP(T_PacketStatistic[[#This Row],[ClientIP]],T_LookupIP[],4,FALSE),"")</f>
        <v>TemplateCorp.company.com</v>
      </c>
    </row>
    <row r="77" spans="1:18" x14ac:dyDescent="0.45">
      <c r="A77" t="s">
        <v>94</v>
      </c>
      <c r="B77" s="1">
        <v>46099</v>
      </c>
      <c r="C77" t="s">
        <v>14</v>
      </c>
      <c r="D77" t="s">
        <v>9</v>
      </c>
      <c r="E77" t="s">
        <v>13</v>
      </c>
      <c r="F77" t="s">
        <v>17</v>
      </c>
      <c r="G77">
        <v>700</v>
      </c>
      <c r="H77" t="s">
        <v>68</v>
      </c>
      <c r="I7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7">
        <f>YEAR(T_PacketStatistic[[#This Row],[Date]])</f>
        <v>2026</v>
      </c>
      <c r="L77" t="str">
        <f>TEXT(MONTH(T_PacketStatistic[[#This Row],[Date]]),"00")</f>
        <v>03</v>
      </c>
      <c r="M77" t="str">
        <f>TEXT(T_PacketStatistic[[#This Row],[Date]],"MM") &amp; " " &amp; TEXT(T_PacketStatistic[[#This Row],[Date]],"MMM")</f>
        <v>03 Mrz</v>
      </c>
      <c r="N77" t="str">
        <f>"CW " &amp; TEXT(WEEKNUM(T_PacketStatistic[[#This Row],[Date]],2),"00")</f>
        <v>CW 12</v>
      </c>
      <c r="O77" t="str">
        <f>WEEKDAY(T_PacketStatistic[[#This Row],[Date]],2) &amp; " " &amp; TEXT(B77,"TTT")</f>
        <v>3 Mi</v>
      </c>
      <c r="P77" t="str">
        <f>IFERROR(VLOOKUP(T_PacketStatistic[[#This Row],[ClientIP]],T_LookupIP[],2,FALSE),"")</f>
        <v>DC01.TemplateCorp.company.com</v>
      </c>
      <c r="Q77" t="str">
        <f>IFERROR(VLOOKUP(T_PacketStatistic[[#This Row],[ClientIP]],T_LookupIP[],3,FALSE),"")</f>
        <v>DC01</v>
      </c>
      <c r="R77" t="str">
        <f>IFERROR(VLOOKUP(T_PacketStatistic[[#This Row],[ClientIP]],T_LookupIP[],4,FALSE),"")</f>
        <v>TemplateCorp.company.com</v>
      </c>
    </row>
    <row r="78" spans="1:18" x14ac:dyDescent="0.45">
      <c r="A78" t="s">
        <v>94</v>
      </c>
      <c r="B78" s="1">
        <v>46099</v>
      </c>
      <c r="C78" t="s">
        <v>14</v>
      </c>
      <c r="D78" t="s">
        <v>9</v>
      </c>
      <c r="E78" t="s">
        <v>13</v>
      </c>
      <c r="F78" t="s">
        <v>26</v>
      </c>
      <c r="G78">
        <v>1</v>
      </c>
      <c r="H78" t="s">
        <v>68</v>
      </c>
      <c r="I7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8">
        <f>YEAR(T_PacketStatistic[[#This Row],[Date]])</f>
        <v>2026</v>
      </c>
      <c r="L78" t="str">
        <f>TEXT(MONTH(T_PacketStatistic[[#This Row],[Date]]),"00")</f>
        <v>03</v>
      </c>
      <c r="M78" t="str">
        <f>TEXT(T_PacketStatistic[[#This Row],[Date]],"MM") &amp; " " &amp; TEXT(T_PacketStatistic[[#This Row],[Date]],"MMM")</f>
        <v>03 Mrz</v>
      </c>
      <c r="N78" t="str">
        <f>"CW " &amp; TEXT(WEEKNUM(T_PacketStatistic[[#This Row],[Date]],2),"00")</f>
        <v>CW 12</v>
      </c>
      <c r="O78" t="str">
        <f>WEEKDAY(T_PacketStatistic[[#This Row],[Date]],2) &amp; " " &amp; TEXT(B78,"TTT")</f>
        <v>3 Mi</v>
      </c>
      <c r="P78" t="str">
        <f>IFERROR(VLOOKUP(T_PacketStatistic[[#This Row],[ClientIP]],T_LookupIP[],2,FALSE),"")</f>
        <v>DC01.TemplateCorp.company.com</v>
      </c>
      <c r="Q78" t="str">
        <f>IFERROR(VLOOKUP(T_PacketStatistic[[#This Row],[ClientIP]],T_LookupIP[],3,FALSE),"")</f>
        <v>DC01</v>
      </c>
      <c r="R78" t="str">
        <f>IFERROR(VLOOKUP(T_PacketStatistic[[#This Row],[ClientIP]],T_LookupIP[],4,FALSE),"")</f>
        <v>TemplateCorp.company.com</v>
      </c>
    </row>
    <row r="79" spans="1:18" x14ac:dyDescent="0.45">
      <c r="A79" t="s">
        <v>94</v>
      </c>
      <c r="B79" s="1">
        <v>46099</v>
      </c>
      <c r="C79" t="s">
        <v>18</v>
      </c>
      <c r="D79" t="s">
        <v>9</v>
      </c>
      <c r="E79" t="s">
        <v>10</v>
      </c>
      <c r="F79" t="s">
        <v>12</v>
      </c>
      <c r="G79">
        <v>464</v>
      </c>
      <c r="H79" t="s">
        <v>68</v>
      </c>
      <c r="I7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7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79">
        <f>YEAR(T_PacketStatistic[[#This Row],[Date]])</f>
        <v>2026</v>
      </c>
      <c r="L79" t="str">
        <f>TEXT(MONTH(T_PacketStatistic[[#This Row],[Date]]),"00")</f>
        <v>03</v>
      </c>
      <c r="M79" t="str">
        <f>TEXT(T_PacketStatistic[[#This Row],[Date]],"MM") &amp; " " &amp; TEXT(T_PacketStatistic[[#This Row],[Date]],"MMM")</f>
        <v>03 Mrz</v>
      </c>
      <c r="N79" t="str">
        <f>"CW " &amp; TEXT(WEEKNUM(T_PacketStatistic[[#This Row],[Date]],2),"00")</f>
        <v>CW 12</v>
      </c>
      <c r="O79" t="str">
        <f>WEEKDAY(T_PacketStatistic[[#This Row],[Date]],2) &amp; " " &amp; TEXT(B79,"TTT")</f>
        <v>3 Mi</v>
      </c>
      <c r="P79" t="str">
        <f>IFERROR(VLOOKUP(T_PacketStatistic[[#This Row],[ClientIP]],T_LookupIP[],2,FALSE),"")</f>
        <v>CA01.TemplateCorp.company.com</v>
      </c>
      <c r="Q79" t="str">
        <f>IFERROR(VLOOKUP(T_PacketStatistic[[#This Row],[ClientIP]],T_LookupIP[],3,FALSE),"")</f>
        <v>CA01</v>
      </c>
      <c r="R79" t="str">
        <f>IFERROR(VLOOKUP(T_PacketStatistic[[#This Row],[ClientIP]],T_LookupIP[],4,FALSE),"")</f>
        <v>TemplateCorp.company.com</v>
      </c>
    </row>
    <row r="80" spans="1:18" x14ac:dyDescent="0.45">
      <c r="A80" t="s">
        <v>94</v>
      </c>
      <c r="B80" s="1">
        <v>46099</v>
      </c>
      <c r="C80" t="s">
        <v>18</v>
      </c>
      <c r="D80" t="s">
        <v>9</v>
      </c>
      <c r="E80" t="s">
        <v>10</v>
      </c>
      <c r="F80" t="s">
        <v>17</v>
      </c>
      <c r="G80">
        <v>4</v>
      </c>
      <c r="H80" t="s">
        <v>68</v>
      </c>
      <c r="I8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0">
        <f>YEAR(T_PacketStatistic[[#This Row],[Date]])</f>
        <v>2026</v>
      </c>
      <c r="L80" t="str">
        <f>TEXT(MONTH(T_PacketStatistic[[#This Row],[Date]]),"00")</f>
        <v>03</v>
      </c>
      <c r="M80" t="str">
        <f>TEXT(T_PacketStatistic[[#This Row],[Date]],"MM") &amp; " " &amp; TEXT(T_PacketStatistic[[#This Row],[Date]],"MMM")</f>
        <v>03 Mrz</v>
      </c>
      <c r="N80" t="str">
        <f>"CW " &amp; TEXT(WEEKNUM(T_PacketStatistic[[#This Row],[Date]],2),"00")</f>
        <v>CW 12</v>
      </c>
      <c r="O80" t="str">
        <f>WEEKDAY(T_PacketStatistic[[#This Row],[Date]],2) &amp; " " &amp; TEXT(B80,"TTT")</f>
        <v>3 Mi</v>
      </c>
      <c r="P80" t="str">
        <f>IFERROR(VLOOKUP(T_PacketStatistic[[#This Row],[ClientIP]],T_LookupIP[],2,FALSE),"")</f>
        <v>CA01.TemplateCorp.company.com</v>
      </c>
      <c r="Q80" t="str">
        <f>IFERROR(VLOOKUP(T_PacketStatistic[[#This Row],[ClientIP]],T_LookupIP[],3,FALSE),"")</f>
        <v>CA01</v>
      </c>
      <c r="R80" t="str">
        <f>IFERROR(VLOOKUP(T_PacketStatistic[[#This Row],[ClientIP]],T_LookupIP[],4,FALSE),"")</f>
        <v>TemplateCorp.company.com</v>
      </c>
    </row>
    <row r="81" spans="1:18" x14ac:dyDescent="0.45">
      <c r="A81" t="s">
        <v>94</v>
      </c>
      <c r="B81" s="1">
        <v>46099</v>
      </c>
      <c r="C81" t="s">
        <v>18</v>
      </c>
      <c r="D81" t="s">
        <v>9</v>
      </c>
      <c r="E81" t="s">
        <v>10</v>
      </c>
      <c r="F81" t="s">
        <v>26</v>
      </c>
      <c r="G81">
        <v>3</v>
      </c>
      <c r="H81" t="s">
        <v>68</v>
      </c>
      <c r="I8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1">
        <f>YEAR(T_PacketStatistic[[#This Row],[Date]])</f>
        <v>2026</v>
      </c>
      <c r="L81" t="str">
        <f>TEXT(MONTH(T_PacketStatistic[[#This Row],[Date]]),"00")</f>
        <v>03</v>
      </c>
      <c r="M81" t="str">
        <f>TEXT(T_PacketStatistic[[#This Row],[Date]],"MM") &amp; " " &amp; TEXT(T_PacketStatistic[[#This Row],[Date]],"MMM")</f>
        <v>03 Mrz</v>
      </c>
      <c r="N81" t="str">
        <f>"CW " &amp; TEXT(WEEKNUM(T_PacketStatistic[[#This Row],[Date]],2),"00")</f>
        <v>CW 12</v>
      </c>
      <c r="O81" t="str">
        <f>WEEKDAY(T_PacketStatistic[[#This Row],[Date]],2) &amp; " " &amp; TEXT(B81,"TTT")</f>
        <v>3 Mi</v>
      </c>
      <c r="P81" t="str">
        <f>IFERROR(VLOOKUP(T_PacketStatistic[[#This Row],[ClientIP]],T_LookupIP[],2,FALSE),"")</f>
        <v>CA01.TemplateCorp.company.com</v>
      </c>
      <c r="Q81" t="str">
        <f>IFERROR(VLOOKUP(T_PacketStatistic[[#This Row],[ClientIP]],T_LookupIP[],3,FALSE),"")</f>
        <v>CA01</v>
      </c>
      <c r="R81" t="str">
        <f>IFERROR(VLOOKUP(T_PacketStatistic[[#This Row],[ClientIP]],T_LookupIP[],4,FALSE),"")</f>
        <v>TemplateCorp.company.com</v>
      </c>
    </row>
    <row r="82" spans="1:18" x14ac:dyDescent="0.45">
      <c r="A82" t="s">
        <v>94</v>
      </c>
      <c r="B82" s="1">
        <v>46099</v>
      </c>
      <c r="C82" t="s">
        <v>18</v>
      </c>
      <c r="D82" t="s">
        <v>9</v>
      </c>
      <c r="E82" t="s">
        <v>13</v>
      </c>
      <c r="F82" t="s">
        <v>12</v>
      </c>
      <c r="G82">
        <v>325</v>
      </c>
      <c r="H82" t="s">
        <v>68</v>
      </c>
      <c r="I8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2">
        <f>YEAR(T_PacketStatistic[[#This Row],[Date]])</f>
        <v>2026</v>
      </c>
      <c r="L82" t="str">
        <f>TEXT(MONTH(T_PacketStatistic[[#This Row],[Date]]),"00")</f>
        <v>03</v>
      </c>
      <c r="M82" t="str">
        <f>TEXT(T_PacketStatistic[[#This Row],[Date]],"MM") &amp; " " &amp; TEXT(T_PacketStatistic[[#This Row],[Date]],"MMM")</f>
        <v>03 Mrz</v>
      </c>
      <c r="N82" t="str">
        <f>"CW " &amp; TEXT(WEEKNUM(T_PacketStatistic[[#This Row],[Date]],2),"00")</f>
        <v>CW 12</v>
      </c>
      <c r="O82" t="str">
        <f>WEEKDAY(T_PacketStatistic[[#This Row],[Date]],2) &amp; " " &amp; TEXT(B82,"TTT")</f>
        <v>3 Mi</v>
      </c>
      <c r="P82" t="str">
        <f>IFERROR(VLOOKUP(T_PacketStatistic[[#This Row],[ClientIP]],T_LookupIP[],2,FALSE),"")</f>
        <v>CA01.TemplateCorp.company.com</v>
      </c>
      <c r="Q82" t="str">
        <f>IFERROR(VLOOKUP(T_PacketStatistic[[#This Row],[ClientIP]],T_LookupIP[],3,FALSE),"")</f>
        <v>CA01</v>
      </c>
      <c r="R82" t="str">
        <f>IFERROR(VLOOKUP(T_PacketStatistic[[#This Row],[ClientIP]],T_LookupIP[],4,FALSE),"")</f>
        <v>TemplateCorp.company.com</v>
      </c>
    </row>
    <row r="83" spans="1:18" x14ac:dyDescent="0.45">
      <c r="A83" t="s">
        <v>94</v>
      </c>
      <c r="B83" s="1">
        <v>46099</v>
      </c>
      <c r="C83" t="s">
        <v>18</v>
      </c>
      <c r="D83" t="s">
        <v>9</v>
      </c>
      <c r="E83" t="s">
        <v>13</v>
      </c>
      <c r="F83" t="s">
        <v>17</v>
      </c>
      <c r="G83">
        <v>4</v>
      </c>
      <c r="H83" t="s">
        <v>68</v>
      </c>
      <c r="I8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3">
        <f>YEAR(T_PacketStatistic[[#This Row],[Date]])</f>
        <v>2026</v>
      </c>
      <c r="L83" t="str">
        <f>TEXT(MONTH(T_PacketStatistic[[#This Row],[Date]]),"00")</f>
        <v>03</v>
      </c>
      <c r="M83" t="str">
        <f>TEXT(T_PacketStatistic[[#This Row],[Date]],"MM") &amp; " " &amp; TEXT(T_PacketStatistic[[#This Row],[Date]],"MMM")</f>
        <v>03 Mrz</v>
      </c>
      <c r="N83" t="str">
        <f>"CW " &amp; TEXT(WEEKNUM(T_PacketStatistic[[#This Row],[Date]],2),"00")</f>
        <v>CW 12</v>
      </c>
      <c r="O83" t="str">
        <f>WEEKDAY(T_PacketStatistic[[#This Row],[Date]],2) &amp; " " &amp; TEXT(B83,"TTT")</f>
        <v>3 Mi</v>
      </c>
      <c r="P83" t="str">
        <f>IFERROR(VLOOKUP(T_PacketStatistic[[#This Row],[ClientIP]],T_LookupIP[],2,FALSE),"")</f>
        <v>CA01.TemplateCorp.company.com</v>
      </c>
      <c r="Q83" t="str">
        <f>IFERROR(VLOOKUP(T_PacketStatistic[[#This Row],[ClientIP]],T_LookupIP[],3,FALSE),"")</f>
        <v>CA01</v>
      </c>
      <c r="R83" t="str">
        <f>IFERROR(VLOOKUP(T_PacketStatistic[[#This Row],[ClientIP]],T_LookupIP[],4,FALSE),"")</f>
        <v>TemplateCorp.company.com</v>
      </c>
    </row>
    <row r="84" spans="1:18" x14ac:dyDescent="0.45">
      <c r="A84" t="s">
        <v>94</v>
      </c>
      <c r="B84" s="1">
        <v>46099</v>
      </c>
      <c r="C84" t="s">
        <v>18</v>
      </c>
      <c r="D84" t="s">
        <v>9</v>
      </c>
      <c r="E84" t="s">
        <v>13</v>
      </c>
      <c r="F84" t="s">
        <v>26</v>
      </c>
      <c r="G84">
        <v>3</v>
      </c>
      <c r="H84" t="s">
        <v>68</v>
      </c>
      <c r="I8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4">
        <f>YEAR(T_PacketStatistic[[#This Row],[Date]])</f>
        <v>2026</v>
      </c>
      <c r="L84" t="str">
        <f>TEXT(MONTH(T_PacketStatistic[[#This Row],[Date]]),"00")</f>
        <v>03</v>
      </c>
      <c r="M84" t="str">
        <f>TEXT(T_PacketStatistic[[#This Row],[Date]],"MM") &amp; " " &amp; TEXT(T_PacketStatistic[[#This Row],[Date]],"MMM")</f>
        <v>03 Mrz</v>
      </c>
      <c r="N84" t="str">
        <f>"CW " &amp; TEXT(WEEKNUM(T_PacketStatistic[[#This Row],[Date]],2),"00")</f>
        <v>CW 12</v>
      </c>
      <c r="O84" t="str">
        <f>WEEKDAY(T_PacketStatistic[[#This Row],[Date]],2) &amp; " " &amp; TEXT(B84,"TTT")</f>
        <v>3 Mi</v>
      </c>
      <c r="P84" t="str">
        <f>IFERROR(VLOOKUP(T_PacketStatistic[[#This Row],[ClientIP]],T_LookupIP[],2,FALSE),"")</f>
        <v>CA01.TemplateCorp.company.com</v>
      </c>
      <c r="Q84" t="str">
        <f>IFERROR(VLOOKUP(T_PacketStatistic[[#This Row],[ClientIP]],T_LookupIP[],3,FALSE),"")</f>
        <v>CA01</v>
      </c>
      <c r="R84" t="str">
        <f>IFERROR(VLOOKUP(T_PacketStatistic[[#This Row],[ClientIP]],T_LookupIP[],4,FALSE),"")</f>
        <v>TemplateCorp.company.com</v>
      </c>
    </row>
    <row r="85" spans="1:18" x14ac:dyDescent="0.45">
      <c r="A85" t="s">
        <v>94</v>
      </c>
      <c r="B85" s="1">
        <v>46099</v>
      </c>
      <c r="C85" t="s">
        <v>19</v>
      </c>
      <c r="D85" t="s">
        <v>9</v>
      </c>
      <c r="E85" t="s">
        <v>10</v>
      </c>
      <c r="F85" t="s">
        <v>12</v>
      </c>
      <c r="G85">
        <v>484</v>
      </c>
      <c r="H85" t="s">
        <v>68</v>
      </c>
      <c r="I8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5">
        <f>YEAR(T_PacketStatistic[[#This Row],[Date]])</f>
        <v>2026</v>
      </c>
      <c r="L85" t="str">
        <f>TEXT(MONTH(T_PacketStatistic[[#This Row],[Date]]),"00")</f>
        <v>03</v>
      </c>
      <c r="M85" t="str">
        <f>TEXT(T_PacketStatistic[[#This Row],[Date]],"MM") &amp; " " &amp; TEXT(T_PacketStatistic[[#This Row],[Date]],"MMM")</f>
        <v>03 Mrz</v>
      </c>
      <c r="N85" t="str">
        <f>"CW " &amp; TEXT(WEEKNUM(T_PacketStatistic[[#This Row],[Date]],2),"00")</f>
        <v>CW 12</v>
      </c>
      <c r="O85" t="str">
        <f>WEEKDAY(T_PacketStatistic[[#This Row],[Date]],2) &amp; " " &amp; TEXT(B85,"TTT")</f>
        <v>3 Mi</v>
      </c>
      <c r="P85" t="str">
        <f>IFERROR(VLOOKUP(T_PacketStatistic[[#This Row],[ClientIP]],T_LookupIP[],2,FALSE),"")</f>
        <v>CA02.TemplateCorp.company.com</v>
      </c>
      <c r="Q85" t="str">
        <f>IFERROR(VLOOKUP(T_PacketStatistic[[#This Row],[ClientIP]],T_LookupIP[],3,FALSE),"")</f>
        <v>CA02</v>
      </c>
      <c r="R85" t="str">
        <f>IFERROR(VLOOKUP(T_PacketStatistic[[#This Row],[ClientIP]],T_LookupIP[],4,FALSE),"")</f>
        <v>TemplateCorp.company.com</v>
      </c>
    </row>
    <row r="86" spans="1:18" x14ac:dyDescent="0.45">
      <c r="A86" t="s">
        <v>94</v>
      </c>
      <c r="B86" s="1">
        <v>46099</v>
      </c>
      <c r="C86" t="s">
        <v>19</v>
      </c>
      <c r="D86" t="s">
        <v>9</v>
      </c>
      <c r="E86" t="s">
        <v>10</v>
      </c>
      <c r="F86" t="s">
        <v>17</v>
      </c>
      <c r="G86">
        <v>4</v>
      </c>
      <c r="H86" t="s">
        <v>68</v>
      </c>
      <c r="I8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6">
        <f>YEAR(T_PacketStatistic[[#This Row],[Date]])</f>
        <v>2026</v>
      </c>
      <c r="L86" t="str">
        <f>TEXT(MONTH(T_PacketStatistic[[#This Row],[Date]]),"00")</f>
        <v>03</v>
      </c>
      <c r="M86" t="str">
        <f>TEXT(T_PacketStatistic[[#This Row],[Date]],"MM") &amp; " " &amp; TEXT(T_PacketStatistic[[#This Row],[Date]],"MMM")</f>
        <v>03 Mrz</v>
      </c>
      <c r="N86" t="str">
        <f>"CW " &amp; TEXT(WEEKNUM(T_PacketStatistic[[#This Row],[Date]],2),"00")</f>
        <v>CW 12</v>
      </c>
      <c r="O86" t="str">
        <f>WEEKDAY(T_PacketStatistic[[#This Row],[Date]],2) &amp; " " &amp; TEXT(B86,"TTT")</f>
        <v>3 Mi</v>
      </c>
      <c r="P86" t="str">
        <f>IFERROR(VLOOKUP(T_PacketStatistic[[#This Row],[ClientIP]],T_LookupIP[],2,FALSE),"")</f>
        <v>CA02.TemplateCorp.company.com</v>
      </c>
      <c r="Q86" t="str">
        <f>IFERROR(VLOOKUP(T_PacketStatistic[[#This Row],[ClientIP]],T_LookupIP[],3,FALSE),"")</f>
        <v>CA02</v>
      </c>
      <c r="R86" t="str">
        <f>IFERROR(VLOOKUP(T_PacketStatistic[[#This Row],[ClientIP]],T_LookupIP[],4,FALSE),"")</f>
        <v>TemplateCorp.company.com</v>
      </c>
    </row>
    <row r="87" spans="1:18" x14ac:dyDescent="0.45">
      <c r="A87" t="s">
        <v>94</v>
      </c>
      <c r="B87" s="1">
        <v>46099</v>
      </c>
      <c r="C87" t="s">
        <v>19</v>
      </c>
      <c r="D87" t="s">
        <v>9</v>
      </c>
      <c r="E87" t="s">
        <v>10</v>
      </c>
      <c r="F87" t="s">
        <v>26</v>
      </c>
      <c r="G87">
        <v>3</v>
      </c>
      <c r="H87" t="s">
        <v>68</v>
      </c>
      <c r="I8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7">
        <f>YEAR(T_PacketStatistic[[#This Row],[Date]])</f>
        <v>2026</v>
      </c>
      <c r="L87" t="str">
        <f>TEXT(MONTH(T_PacketStatistic[[#This Row],[Date]]),"00")</f>
        <v>03</v>
      </c>
      <c r="M87" t="str">
        <f>TEXT(T_PacketStatistic[[#This Row],[Date]],"MM") &amp; " " &amp; TEXT(T_PacketStatistic[[#This Row],[Date]],"MMM")</f>
        <v>03 Mrz</v>
      </c>
      <c r="N87" t="str">
        <f>"CW " &amp; TEXT(WEEKNUM(T_PacketStatistic[[#This Row],[Date]],2),"00")</f>
        <v>CW 12</v>
      </c>
      <c r="O87" t="str">
        <f>WEEKDAY(T_PacketStatistic[[#This Row],[Date]],2) &amp; " " &amp; TEXT(B87,"TTT")</f>
        <v>3 Mi</v>
      </c>
      <c r="P87" t="str">
        <f>IFERROR(VLOOKUP(T_PacketStatistic[[#This Row],[ClientIP]],T_LookupIP[],2,FALSE),"")</f>
        <v>CA02.TemplateCorp.company.com</v>
      </c>
      <c r="Q87" t="str">
        <f>IFERROR(VLOOKUP(T_PacketStatistic[[#This Row],[ClientIP]],T_LookupIP[],3,FALSE),"")</f>
        <v>CA02</v>
      </c>
      <c r="R87" t="str">
        <f>IFERROR(VLOOKUP(T_PacketStatistic[[#This Row],[ClientIP]],T_LookupIP[],4,FALSE),"")</f>
        <v>TemplateCorp.company.com</v>
      </c>
    </row>
    <row r="88" spans="1:18" x14ac:dyDescent="0.45">
      <c r="A88" t="s">
        <v>94</v>
      </c>
      <c r="B88" s="1">
        <v>46099</v>
      </c>
      <c r="C88" t="s">
        <v>19</v>
      </c>
      <c r="D88" t="s">
        <v>9</v>
      </c>
      <c r="E88" t="s">
        <v>13</v>
      </c>
      <c r="F88" t="s">
        <v>12</v>
      </c>
      <c r="G88">
        <v>323</v>
      </c>
      <c r="H88" t="s">
        <v>68</v>
      </c>
      <c r="I8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8">
        <f>YEAR(T_PacketStatistic[[#This Row],[Date]])</f>
        <v>2026</v>
      </c>
      <c r="L88" t="str">
        <f>TEXT(MONTH(T_PacketStatistic[[#This Row],[Date]]),"00")</f>
        <v>03</v>
      </c>
      <c r="M88" t="str">
        <f>TEXT(T_PacketStatistic[[#This Row],[Date]],"MM") &amp; " " &amp; TEXT(T_PacketStatistic[[#This Row],[Date]],"MMM")</f>
        <v>03 Mrz</v>
      </c>
      <c r="N88" t="str">
        <f>"CW " &amp; TEXT(WEEKNUM(T_PacketStatistic[[#This Row],[Date]],2),"00")</f>
        <v>CW 12</v>
      </c>
      <c r="O88" t="str">
        <f>WEEKDAY(T_PacketStatistic[[#This Row],[Date]],2) &amp; " " &amp; TEXT(B88,"TTT")</f>
        <v>3 Mi</v>
      </c>
      <c r="P88" t="str">
        <f>IFERROR(VLOOKUP(T_PacketStatistic[[#This Row],[ClientIP]],T_LookupIP[],2,FALSE),"")</f>
        <v>CA02.TemplateCorp.company.com</v>
      </c>
      <c r="Q88" t="str">
        <f>IFERROR(VLOOKUP(T_PacketStatistic[[#This Row],[ClientIP]],T_LookupIP[],3,FALSE),"")</f>
        <v>CA02</v>
      </c>
      <c r="R88" t="str">
        <f>IFERROR(VLOOKUP(T_PacketStatistic[[#This Row],[ClientIP]],T_LookupIP[],4,FALSE),"")</f>
        <v>TemplateCorp.company.com</v>
      </c>
    </row>
    <row r="89" spans="1:18" x14ac:dyDescent="0.45">
      <c r="A89" t="s">
        <v>94</v>
      </c>
      <c r="B89" s="1">
        <v>46099</v>
      </c>
      <c r="C89" t="s">
        <v>19</v>
      </c>
      <c r="D89" t="s">
        <v>9</v>
      </c>
      <c r="E89" t="s">
        <v>13</v>
      </c>
      <c r="F89" t="s">
        <v>17</v>
      </c>
      <c r="G89">
        <v>4</v>
      </c>
      <c r="H89" t="s">
        <v>68</v>
      </c>
      <c r="I8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8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89">
        <f>YEAR(T_PacketStatistic[[#This Row],[Date]])</f>
        <v>2026</v>
      </c>
      <c r="L89" t="str">
        <f>TEXT(MONTH(T_PacketStatistic[[#This Row],[Date]]),"00")</f>
        <v>03</v>
      </c>
      <c r="M89" t="str">
        <f>TEXT(T_PacketStatistic[[#This Row],[Date]],"MM") &amp; " " &amp; TEXT(T_PacketStatistic[[#This Row],[Date]],"MMM")</f>
        <v>03 Mrz</v>
      </c>
      <c r="N89" t="str">
        <f>"CW " &amp; TEXT(WEEKNUM(T_PacketStatistic[[#This Row],[Date]],2),"00")</f>
        <v>CW 12</v>
      </c>
      <c r="O89" t="str">
        <f>WEEKDAY(T_PacketStatistic[[#This Row],[Date]],2) &amp; " " &amp; TEXT(B89,"TTT")</f>
        <v>3 Mi</v>
      </c>
      <c r="P89" t="str">
        <f>IFERROR(VLOOKUP(T_PacketStatistic[[#This Row],[ClientIP]],T_LookupIP[],2,FALSE),"")</f>
        <v>CA02.TemplateCorp.company.com</v>
      </c>
      <c r="Q89" t="str">
        <f>IFERROR(VLOOKUP(T_PacketStatistic[[#This Row],[ClientIP]],T_LookupIP[],3,FALSE),"")</f>
        <v>CA02</v>
      </c>
      <c r="R89" t="str">
        <f>IFERROR(VLOOKUP(T_PacketStatistic[[#This Row],[ClientIP]],T_LookupIP[],4,FALSE),"")</f>
        <v>TemplateCorp.company.com</v>
      </c>
    </row>
    <row r="90" spans="1:18" x14ac:dyDescent="0.45">
      <c r="A90" t="s">
        <v>94</v>
      </c>
      <c r="B90" s="1">
        <v>46099</v>
      </c>
      <c r="C90" t="s">
        <v>19</v>
      </c>
      <c r="D90" t="s">
        <v>9</v>
      </c>
      <c r="E90" t="s">
        <v>13</v>
      </c>
      <c r="F90" t="s">
        <v>26</v>
      </c>
      <c r="G90">
        <v>3</v>
      </c>
      <c r="H90" t="s">
        <v>68</v>
      </c>
      <c r="I9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0">
        <f>YEAR(T_PacketStatistic[[#This Row],[Date]])</f>
        <v>2026</v>
      </c>
      <c r="L90" t="str">
        <f>TEXT(MONTH(T_PacketStatistic[[#This Row],[Date]]),"00")</f>
        <v>03</v>
      </c>
      <c r="M90" t="str">
        <f>TEXT(T_PacketStatistic[[#This Row],[Date]],"MM") &amp; " " &amp; TEXT(T_PacketStatistic[[#This Row],[Date]],"MMM")</f>
        <v>03 Mrz</v>
      </c>
      <c r="N90" t="str">
        <f>"CW " &amp; TEXT(WEEKNUM(T_PacketStatistic[[#This Row],[Date]],2),"00")</f>
        <v>CW 12</v>
      </c>
      <c r="O90" t="str">
        <f>WEEKDAY(T_PacketStatistic[[#This Row],[Date]],2) &amp; " " &amp; TEXT(B90,"TTT")</f>
        <v>3 Mi</v>
      </c>
      <c r="P90" t="str">
        <f>IFERROR(VLOOKUP(T_PacketStatistic[[#This Row],[ClientIP]],T_LookupIP[],2,FALSE),"")</f>
        <v>CA02.TemplateCorp.company.com</v>
      </c>
      <c r="Q90" t="str">
        <f>IFERROR(VLOOKUP(T_PacketStatistic[[#This Row],[ClientIP]],T_LookupIP[],3,FALSE),"")</f>
        <v>CA02</v>
      </c>
      <c r="R90" t="str">
        <f>IFERROR(VLOOKUP(T_PacketStatistic[[#This Row],[ClientIP]],T_LookupIP[],4,FALSE),"")</f>
        <v>TemplateCorp.company.com</v>
      </c>
    </row>
    <row r="91" spans="1:18" x14ac:dyDescent="0.45">
      <c r="A91" t="s">
        <v>94</v>
      </c>
      <c r="B91" s="1">
        <v>46099</v>
      </c>
      <c r="C91" t="s">
        <v>20</v>
      </c>
      <c r="D91" t="s">
        <v>9</v>
      </c>
      <c r="E91" t="s">
        <v>10</v>
      </c>
      <c r="F91" t="s">
        <v>12</v>
      </c>
      <c r="G91">
        <v>438</v>
      </c>
      <c r="H91" t="s">
        <v>68</v>
      </c>
      <c r="I9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1">
        <f>YEAR(T_PacketStatistic[[#This Row],[Date]])</f>
        <v>2026</v>
      </c>
      <c r="L91" t="str">
        <f>TEXT(MONTH(T_PacketStatistic[[#This Row],[Date]]),"00")</f>
        <v>03</v>
      </c>
      <c r="M91" t="str">
        <f>TEXT(T_PacketStatistic[[#This Row],[Date]],"MM") &amp; " " &amp; TEXT(T_PacketStatistic[[#This Row],[Date]],"MMM")</f>
        <v>03 Mrz</v>
      </c>
      <c r="N91" t="str">
        <f>"CW " &amp; TEXT(WEEKNUM(T_PacketStatistic[[#This Row],[Date]],2),"00")</f>
        <v>CW 12</v>
      </c>
      <c r="O91" t="str">
        <f>WEEKDAY(T_PacketStatistic[[#This Row],[Date]],2) &amp; " " &amp; TEXT(B91,"TTT")</f>
        <v>3 Mi</v>
      </c>
      <c r="P91" t="str">
        <f>IFERROR(VLOOKUP(T_PacketStatistic[[#This Row],[ClientIP]],T_LookupIP[],2,FALSE),"")</f>
        <v>CA03.TemplateCorp.company.com</v>
      </c>
      <c r="Q91" t="str">
        <f>IFERROR(VLOOKUP(T_PacketStatistic[[#This Row],[ClientIP]],T_LookupIP[],3,FALSE),"")</f>
        <v>CA03</v>
      </c>
      <c r="R91" t="str">
        <f>IFERROR(VLOOKUP(T_PacketStatistic[[#This Row],[ClientIP]],T_LookupIP[],4,FALSE),"")</f>
        <v>TemplateCorp.company.com</v>
      </c>
    </row>
    <row r="92" spans="1:18" x14ac:dyDescent="0.45">
      <c r="A92" t="s">
        <v>94</v>
      </c>
      <c r="B92" s="1">
        <v>46099</v>
      </c>
      <c r="C92" t="s">
        <v>20</v>
      </c>
      <c r="D92" t="s">
        <v>9</v>
      </c>
      <c r="E92" t="s">
        <v>10</v>
      </c>
      <c r="F92" t="s">
        <v>17</v>
      </c>
      <c r="G92">
        <v>4</v>
      </c>
      <c r="H92" t="s">
        <v>68</v>
      </c>
      <c r="I9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2">
        <f>YEAR(T_PacketStatistic[[#This Row],[Date]])</f>
        <v>2026</v>
      </c>
      <c r="L92" t="str">
        <f>TEXT(MONTH(T_PacketStatistic[[#This Row],[Date]]),"00")</f>
        <v>03</v>
      </c>
      <c r="M92" t="str">
        <f>TEXT(T_PacketStatistic[[#This Row],[Date]],"MM") &amp; " " &amp; TEXT(T_PacketStatistic[[#This Row],[Date]],"MMM")</f>
        <v>03 Mrz</v>
      </c>
      <c r="N92" t="str">
        <f>"CW " &amp; TEXT(WEEKNUM(T_PacketStatistic[[#This Row],[Date]],2),"00")</f>
        <v>CW 12</v>
      </c>
      <c r="O92" t="str">
        <f>WEEKDAY(T_PacketStatistic[[#This Row],[Date]],2) &amp; " " &amp; TEXT(B92,"TTT")</f>
        <v>3 Mi</v>
      </c>
      <c r="P92" t="str">
        <f>IFERROR(VLOOKUP(T_PacketStatistic[[#This Row],[ClientIP]],T_LookupIP[],2,FALSE),"")</f>
        <v>CA03.TemplateCorp.company.com</v>
      </c>
      <c r="Q92" t="str">
        <f>IFERROR(VLOOKUP(T_PacketStatistic[[#This Row],[ClientIP]],T_LookupIP[],3,FALSE),"")</f>
        <v>CA03</v>
      </c>
      <c r="R92" t="str">
        <f>IFERROR(VLOOKUP(T_PacketStatistic[[#This Row],[ClientIP]],T_LookupIP[],4,FALSE),"")</f>
        <v>TemplateCorp.company.com</v>
      </c>
    </row>
    <row r="93" spans="1:18" x14ac:dyDescent="0.45">
      <c r="A93" t="s">
        <v>94</v>
      </c>
      <c r="B93" s="1">
        <v>46099</v>
      </c>
      <c r="C93" t="s">
        <v>20</v>
      </c>
      <c r="D93" t="s">
        <v>9</v>
      </c>
      <c r="E93" t="s">
        <v>10</v>
      </c>
      <c r="F93" t="s">
        <v>26</v>
      </c>
      <c r="G93">
        <v>3</v>
      </c>
      <c r="H93" t="s">
        <v>68</v>
      </c>
      <c r="I9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3">
        <f>YEAR(T_PacketStatistic[[#This Row],[Date]])</f>
        <v>2026</v>
      </c>
      <c r="L93" t="str">
        <f>TEXT(MONTH(T_PacketStatistic[[#This Row],[Date]]),"00")</f>
        <v>03</v>
      </c>
      <c r="M93" t="str">
        <f>TEXT(T_PacketStatistic[[#This Row],[Date]],"MM") &amp; " " &amp; TEXT(T_PacketStatistic[[#This Row],[Date]],"MMM")</f>
        <v>03 Mrz</v>
      </c>
      <c r="N93" t="str">
        <f>"CW " &amp; TEXT(WEEKNUM(T_PacketStatistic[[#This Row],[Date]],2),"00")</f>
        <v>CW 12</v>
      </c>
      <c r="O93" t="str">
        <f>WEEKDAY(T_PacketStatistic[[#This Row],[Date]],2) &amp; " " &amp; TEXT(B93,"TTT")</f>
        <v>3 Mi</v>
      </c>
      <c r="P93" t="str">
        <f>IFERROR(VLOOKUP(T_PacketStatistic[[#This Row],[ClientIP]],T_LookupIP[],2,FALSE),"")</f>
        <v>CA03.TemplateCorp.company.com</v>
      </c>
      <c r="Q93" t="str">
        <f>IFERROR(VLOOKUP(T_PacketStatistic[[#This Row],[ClientIP]],T_LookupIP[],3,FALSE),"")</f>
        <v>CA03</v>
      </c>
      <c r="R93" t="str">
        <f>IFERROR(VLOOKUP(T_PacketStatistic[[#This Row],[ClientIP]],T_LookupIP[],4,FALSE),"")</f>
        <v>TemplateCorp.company.com</v>
      </c>
    </row>
    <row r="94" spans="1:18" x14ac:dyDescent="0.45">
      <c r="A94" t="s">
        <v>94</v>
      </c>
      <c r="B94" s="1">
        <v>46099</v>
      </c>
      <c r="C94" t="s">
        <v>20</v>
      </c>
      <c r="D94" t="s">
        <v>9</v>
      </c>
      <c r="E94" t="s">
        <v>13</v>
      </c>
      <c r="F94" t="s">
        <v>12</v>
      </c>
      <c r="G94">
        <v>328</v>
      </c>
      <c r="H94" t="s">
        <v>68</v>
      </c>
      <c r="I9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4">
        <f>YEAR(T_PacketStatistic[[#This Row],[Date]])</f>
        <v>2026</v>
      </c>
      <c r="L94" t="str">
        <f>TEXT(MONTH(T_PacketStatistic[[#This Row],[Date]]),"00")</f>
        <v>03</v>
      </c>
      <c r="M94" t="str">
        <f>TEXT(T_PacketStatistic[[#This Row],[Date]],"MM") &amp; " " &amp; TEXT(T_PacketStatistic[[#This Row],[Date]],"MMM")</f>
        <v>03 Mrz</v>
      </c>
      <c r="N94" t="str">
        <f>"CW " &amp; TEXT(WEEKNUM(T_PacketStatistic[[#This Row],[Date]],2),"00")</f>
        <v>CW 12</v>
      </c>
      <c r="O94" t="str">
        <f>WEEKDAY(T_PacketStatistic[[#This Row],[Date]],2) &amp; " " &amp; TEXT(B94,"TTT")</f>
        <v>3 Mi</v>
      </c>
      <c r="P94" t="str">
        <f>IFERROR(VLOOKUP(T_PacketStatistic[[#This Row],[ClientIP]],T_LookupIP[],2,FALSE),"")</f>
        <v>CA03.TemplateCorp.company.com</v>
      </c>
      <c r="Q94" t="str">
        <f>IFERROR(VLOOKUP(T_PacketStatistic[[#This Row],[ClientIP]],T_LookupIP[],3,FALSE),"")</f>
        <v>CA03</v>
      </c>
      <c r="R94" t="str">
        <f>IFERROR(VLOOKUP(T_PacketStatistic[[#This Row],[ClientIP]],T_LookupIP[],4,FALSE),"")</f>
        <v>TemplateCorp.company.com</v>
      </c>
    </row>
    <row r="95" spans="1:18" x14ac:dyDescent="0.45">
      <c r="A95" t="s">
        <v>94</v>
      </c>
      <c r="B95" s="1">
        <v>46099</v>
      </c>
      <c r="C95" t="s">
        <v>20</v>
      </c>
      <c r="D95" t="s">
        <v>9</v>
      </c>
      <c r="E95" t="s">
        <v>13</v>
      </c>
      <c r="F95" t="s">
        <v>17</v>
      </c>
      <c r="G95">
        <v>4</v>
      </c>
      <c r="H95" t="s">
        <v>68</v>
      </c>
      <c r="I9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5">
        <f>YEAR(T_PacketStatistic[[#This Row],[Date]])</f>
        <v>2026</v>
      </c>
      <c r="L95" t="str">
        <f>TEXT(MONTH(T_PacketStatistic[[#This Row],[Date]]),"00")</f>
        <v>03</v>
      </c>
      <c r="M95" t="str">
        <f>TEXT(T_PacketStatistic[[#This Row],[Date]],"MM") &amp; " " &amp; TEXT(T_PacketStatistic[[#This Row],[Date]],"MMM")</f>
        <v>03 Mrz</v>
      </c>
      <c r="N95" t="str">
        <f>"CW " &amp; TEXT(WEEKNUM(T_PacketStatistic[[#This Row],[Date]],2),"00")</f>
        <v>CW 12</v>
      </c>
      <c r="O95" t="str">
        <f>WEEKDAY(T_PacketStatistic[[#This Row],[Date]],2) &amp; " " &amp; TEXT(B95,"TTT")</f>
        <v>3 Mi</v>
      </c>
      <c r="P95" t="str">
        <f>IFERROR(VLOOKUP(T_PacketStatistic[[#This Row],[ClientIP]],T_LookupIP[],2,FALSE),"")</f>
        <v>CA03.TemplateCorp.company.com</v>
      </c>
      <c r="Q95" t="str">
        <f>IFERROR(VLOOKUP(T_PacketStatistic[[#This Row],[ClientIP]],T_LookupIP[],3,FALSE),"")</f>
        <v>CA03</v>
      </c>
      <c r="R95" t="str">
        <f>IFERROR(VLOOKUP(T_PacketStatistic[[#This Row],[ClientIP]],T_LookupIP[],4,FALSE),"")</f>
        <v>TemplateCorp.company.com</v>
      </c>
    </row>
    <row r="96" spans="1:18" x14ac:dyDescent="0.45">
      <c r="A96" t="s">
        <v>94</v>
      </c>
      <c r="B96" s="1">
        <v>46099</v>
      </c>
      <c r="C96" t="s">
        <v>20</v>
      </c>
      <c r="D96" t="s">
        <v>9</v>
      </c>
      <c r="E96" t="s">
        <v>13</v>
      </c>
      <c r="F96" t="s">
        <v>26</v>
      </c>
      <c r="G96">
        <v>3</v>
      </c>
      <c r="H96" t="s">
        <v>68</v>
      </c>
      <c r="I9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96">
        <f>YEAR(T_PacketStatistic[[#This Row],[Date]])</f>
        <v>2026</v>
      </c>
      <c r="L96" t="str">
        <f>TEXT(MONTH(T_PacketStatistic[[#This Row],[Date]]),"00")</f>
        <v>03</v>
      </c>
      <c r="M96" t="str">
        <f>TEXT(T_PacketStatistic[[#This Row],[Date]],"MM") &amp; " " &amp; TEXT(T_PacketStatistic[[#This Row],[Date]],"MMM")</f>
        <v>03 Mrz</v>
      </c>
      <c r="N96" t="str">
        <f>"CW " &amp; TEXT(WEEKNUM(T_PacketStatistic[[#This Row],[Date]],2),"00")</f>
        <v>CW 12</v>
      </c>
      <c r="O96" t="str">
        <f>WEEKDAY(T_PacketStatistic[[#This Row],[Date]],2) &amp; " " &amp; TEXT(B96,"TTT")</f>
        <v>3 Mi</v>
      </c>
      <c r="P96" t="str">
        <f>IFERROR(VLOOKUP(T_PacketStatistic[[#This Row],[ClientIP]],T_LookupIP[],2,FALSE),"")</f>
        <v>CA03.TemplateCorp.company.com</v>
      </c>
      <c r="Q96" t="str">
        <f>IFERROR(VLOOKUP(T_PacketStatistic[[#This Row],[ClientIP]],T_LookupIP[],3,FALSE),"")</f>
        <v>CA03</v>
      </c>
      <c r="R96" t="str">
        <f>IFERROR(VLOOKUP(T_PacketStatistic[[#This Row],[ClientIP]],T_LookupIP[],4,FALSE),"")</f>
        <v>TemplateCorp.company.com</v>
      </c>
    </row>
    <row r="97" spans="1:18" x14ac:dyDescent="0.45">
      <c r="A97" t="s">
        <v>94</v>
      </c>
      <c r="B97" s="1">
        <v>46099</v>
      </c>
      <c r="C97" t="s">
        <v>21</v>
      </c>
      <c r="D97" t="s">
        <v>9</v>
      </c>
      <c r="E97" t="s">
        <v>10</v>
      </c>
      <c r="F97" t="s">
        <v>12</v>
      </c>
      <c r="G97">
        <v>493</v>
      </c>
      <c r="H97" t="s">
        <v>68</v>
      </c>
      <c r="I9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7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97">
        <f>YEAR(T_PacketStatistic[[#This Row],[Date]])</f>
        <v>2026</v>
      </c>
      <c r="L97" t="str">
        <f>TEXT(MONTH(T_PacketStatistic[[#This Row],[Date]]),"00")</f>
        <v>03</v>
      </c>
      <c r="M97" t="str">
        <f>TEXT(T_PacketStatistic[[#This Row],[Date]],"MM") &amp; " " &amp; TEXT(T_PacketStatistic[[#This Row],[Date]],"MMM")</f>
        <v>03 Mrz</v>
      </c>
      <c r="N97" t="str">
        <f>"CW " &amp; TEXT(WEEKNUM(T_PacketStatistic[[#This Row],[Date]],2),"00")</f>
        <v>CW 12</v>
      </c>
      <c r="O97" t="str">
        <f>WEEKDAY(T_PacketStatistic[[#This Row],[Date]],2) &amp; " " &amp; TEXT(B97,"TTT")</f>
        <v>3 Mi</v>
      </c>
      <c r="P97" t="str">
        <f>IFERROR(VLOOKUP(T_PacketStatistic[[#This Row],[ClientIP]],T_LookupIP[],2,FALSE),"")</f>
        <v>DHCP01.TemplateCorp.company.com</v>
      </c>
      <c r="Q97" t="str">
        <f>IFERROR(VLOOKUP(T_PacketStatistic[[#This Row],[ClientIP]],T_LookupIP[],3,FALSE),"")</f>
        <v>DHCP01</v>
      </c>
      <c r="R97" t="str">
        <f>IFERROR(VLOOKUP(T_PacketStatistic[[#This Row],[ClientIP]],T_LookupIP[],4,FALSE),"")</f>
        <v>TemplateCorp.company.com</v>
      </c>
    </row>
    <row r="98" spans="1:18" x14ac:dyDescent="0.45">
      <c r="A98" t="s">
        <v>94</v>
      </c>
      <c r="B98" s="1">
        <v>46099</v>
      </c>
      <c r="C98" t="s">
        <v>21</v>
      </c>
      <c r="D98" t="s">
        <v>9</v>
      </c>
      <c r="E98" t="s">
        <v>10</v>
      </c>
      <c r="F98" t="s">
        <v>17</v>
      </c>
      <c r="G98">
        <v>204</v>
      </c>
      <c r="H98" t="s">
        <v>68</v>
      </c>
      <c r="I9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8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98">
        <f>YEAR(T_PacketStatistic[[#This Row],[Date]])</f>
        <v>2026</v>
      </c>
      <c r="L98" t="str">
        <f>TEXT(MONTH(T_PacketStatistic[[#This Row],[Date]]),"00")</f>
        <v>03</v>
      </c>
      <c r="M98" t="str">
        <f>TEXT(T_PacketStatistic[[#This Row],[Date]],"MM") &amp; " " &amp; TEXT(T_PacketStatistic[[#This Row],[Date]],"MMM")</f>
        <v>03 Mrz</v>
      </c>
      <c r="N98" t="str">
        <f>"CW " &amp; TEXT(WEEKNUM(T_PacketStatistic[[#This Row],[Date]],2),"00")</f>
        <v>CW 12</v>
      </c>
      <c r="O98" t="str">
        <f>WEEKDAY(T_PacketStatistic[[#This Row],[Date]],2) &amp; " " &amp; TEXT(B98,"TTT")</f>
        <v>3 Mi</v>
      </c>
      <c r="P98" t="str">
        <f>IFERROR(VLOOKUP(T_PacketStatistic[[#This Row],[ClientIP]],T_LookupIP[],2,FALSE),"")</f>
        <v>DHCP01.TemplateCorp.company.com</v>
      </c>
      <c r="Q98" t="str">
        <f>IFERROR(VLOOKUP(T_PacketStatistic[[#This Row],[ClientIP]],T_LookupIP[],3,FALSE),"")</f>
        <v>DHCP01</v>
      </c>
      <c r="R98" t="str">
        <f>IFERROR(VLOOKUP(T_PacketStatistic[[#This Row],[ClientIP]],T_LookupIP[],4,FALSE),"")</f>
        <v>TemplateCorp.company.com</v>
      </c>
    </row>
    <row r="99" spans="1:18" x14ac:dyDescent="0.45">
      <c r="A99" t="s">
        <v>94</v>
      </c>
      <c r="B99" s="1">
        <v>46099</v>
      </c>
      <c r="C99" t="s">
        <v>21</v>
      </c>
      <c r="D99" t="s">
        <v>9</v>
      </c>
      <c r="E99" t="s">
        <v>10</v>
      </c>
      <c r="F99" t="s">
        <v>26</v>
      </c>
      <c r="G99">
        <v>3</v>
      </c>
      <c r="H99" t="s">
        <v>68</v>
      </c>
      <c r="I9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99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99">
        <f>YEAR(T_PacketStatistic[[#This Row],[Date]])</f>
        <v>2026</v>
      </c>
      <c r="L99" t="str">
        <f>TEXT(MONTH(T_PacketStatistic[[#This Row],[Date]]),"00")</f>
        <v>03</v>
      </c>
      <c r="M99" t="str">
        <f>TEXT(T_PacketStatistic[[#This Row],[Date]],"MM") &amp; " " &amp; TEXT(T_PacketStatistic[[#This Row],[Date]],"MMM")</f>
        <v>03 Mrz</v>
      </c>
      <c r="N99" t="str">
        <f>"CW " &amp; TEXT(WEEKNUM(T_PacketStatistic[[#This Row],[Date]],2),"00")</f>
        <v>CW 12</v>
      </c>
      <c r="O99" t="str">
        <f>WEEKDAY(T_PacketStatistic[[#This Row],[Date]],2) &amp; " " &amp; TEXT(B99,"TTT")</f>
        <v>3 Mi</v>
      </c>
      <c r="P99" t="str">
        <f>IFERROR(VLOOKUP(T_PacketStatistic[[#This Row],[ClientIP]],T_LookupIP[],2,FALSE),"")</f>
        <v>DHCP01.TemplateCorp.company.com</v>
      </c>
      <c r="Q99" t="str">
        <f>IFERROR(VLOOKUP(T_PacketStatistic[[#This Row],[ClientIP]],T_LookupIP[],3,FALSE),"")</f>
        <v>DHCP01</v>
      </c>
      <c r="R99" t="str">
        <f>IFERROR(VLOOKUP(T_PacketStatistic[[#This Row],[ClientIP]],T_LookupIP[],4,FALSE),"")</f>
        <v>TemplateCorp.company.com</v>
      </c>
    </row>
    <row r="100" spans="1:18" x14ac:dyDescent="0.45">
      <c r="A100" t="s">
        <v>94</v>
      </c>
      <c r="B100" s="1">
        <v>46099</v>
      </c>
      <c r="C100" t="s">
        <v>21</v>
      </c>
      <c r="D100" t="s">
        <v>9</v>
      </c>
      <c r="E100" t="s">
        <v>13</v>
      </c>
      <c r="F100" t="s">
        <v>12</v>
      </c>
      <c r="G100">
        <v>353</v>
      </c>
      <c r="H100" t="s">
        <v>68</v>
      </c>
      <c r="I10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0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0">
        <f>YEAR(T_PacketStatistic[[#This Row],[Date]])</f>
        <v>2026</v>
      </c>
      <c r="L100" t="str">
        <f>TEXT(MONTH(T_PacketStatistic[[#This Row],[Date]]),"00")</f>
        <v>03</v>
      </c>
      <c r="M100" t="str">
        <f>TEXT(T_PacketStatistic[[#This Row],[Date]],"MM") &amp; " " &amp; TEXT(T_PacketStatistic[[#This Row],[Date]],"MMM")</f>
        <v>03 Mrz</v>
      </c>
      <c r="N100" t="str">
        <f>"CW " &amp; TEXT(WEEKNUM(T_PacketStatistic[[#This Row],[Date]],2),"00")</f>
        <v>CW 12</v>
      </c>
      <c r="O100" t="str">
        <f>WEEKDAY(T_PacketStatistic[[#This Row],[Date]],2) &amp; " " &amp; TEXT(B100,"TTT")</f>
        <v>3 Mi</v>
      </c>
      <c r="P100" t="str">
        <f>IFERROR(VLOOKUP(T_PacketStatistic[[#This Row],[ClientIP]],T_LookupIP[],2,FALSE),"")</f>
        <v>DHCP01.TemplateCorp.company.com</v>
      </c>
      <c r="Q100" t="str">
        <f>IFERROR(VLOOKUP(T_PacketStatistic[[#This Row],[ClientIP]],T_LookupIP[],3,FALSE),"")</f>
        <v>DHCP01</v>
      </c>
      <c r="R100" t="str">
        <f>IFERROR(VLOOKUP(T_PacketStatistic[[#This Row],[ClientIP]],T_LookupIP[],4,FALSE),"")</f>
        <v>TemplateCorp.company.com</v>
      </c>
    </row>
    <row r="101" spans="1:18" x14ac:dyDescent="0.45">
      <c r="A101" t="s">
        <v>94</v>
      </c>
      <c r="B101" s="1">
        <v>46099</v>
      </c>
      <c r="C101" t="s">
        <v>21</v>
      </c>
      <c r="D101" t="s">
        <v>9</v>
      </c>
      <c r="E101" t="s">
        <v>13</v>
      </c>
      <c r="F101" t="s">
        <v>17</v>
      </c>
      <c r="G101">
        <v>204</v>
      </c>
      <c r="H101" t="s">
        <v>68</v>
      </c>
      <c r="I10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1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1">
        <f>YEAR(T_PacketStatistic[[#This Row],[Date]])</f>
        <v>2026</v>
      </c>
      <c r="L101" t="str">
        <f>TEXT(MONTH(T_PacketStatistic[[#This Row],[Date]]),"00")</f>
        <v>03</v>
      </c>
      <c r="M101" t="str">
        <f>TEXT(T_PacketStatistic[[#This Row],[Date]],"MM") &amp; " " &amp; TEXT(T_PacketStatistic[[#This Row],[Date]],"MMM")</f>
        <v>03 Mrz</v>
      </c>
      <c r="N101" t="str">
        <f>"CW " &amp; TEXT(WEEKNUM(T_PacketStatistic[[#This Row],[Date]],2),"00")</f>
        <v>CW 12</v>
      </c>
      <c r="O101" t="str">
        <f>WEEKDAY(T_PacketStatistic[[#This Row],[Date]],2) &amp; " " &amp; TEXT(B101,"TTT")</f>
        <v>3 Mi</v>
      </c>
      <c r="P101" t="str">
        <f>IFERROR(VLOOKUP(T_PacketStatistic[[#This Row],[ClientIP]],T_LookupIP[],2,FALSE),"")</f>
        <v>DHCP01.TemplateCorp.company.com</v>
      </c>
      <c r="Q101" t="str">
        <f>IFERROR(VLOOKUP(T_PacketStatistic[[#This Row],[ClientIP]],T_LookupIP[],3,FALSE),"")</f>
        <v>DHCP01</v>
      </c>
      <c r="R101" t="str">
        <f>IFERROR(VLOOKUP(T_PacketStatistic[[#This Row],[ClientIP]],T_LookupIP[],4,FALSE),"")</f>
        <v>TemplateCorp.company.com</v>
      </c>
    </row>
    <row r="102" spans="1:18" x14ac:dyDescent="0.45">
      <c r="A102" t="s">
        <v>94</v>
      </c>
      <c r="B102" s="1">
        <v>46099</v>
      </c>
      <c r="C102" t="s">
        <v>21</v>
      </c>
      <c r="D102" t="s">
        <v>9</v>
      </c>
      <c r="E102" t="s">
        <v>13</v>
      </c>
      <c r="F102" t="s">
        <v>26</v>
      </c>
      <c r="G102">
        <v>3</v>
      </c>
      <c r="H102" t="s">
        <v>68</v>
      </c>
      <c r="I10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2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2">
        <f>YEAR(T_PacketStatistic[[#This Row],[Date]])</f>
        <v>2026</v>
      </c>
      <c r="L102" t="str">
        <f>TEXT(MONTH(T_PacketStatistic[[#This Row],[Date]]),"00")</f>
        <v>03</v>
      </c>
      <c r="M102" t="str">
        <f>TEXT(T_PacketStatistic[[#This Row],[Date]],"MM") &amp; " " &amp; TEXT(T_PacketStatistic[[#This Row],[Date]],"MMM")</f>
        <v>03 Mrz</v>
      </c>
      <c r="N102" t="str">
        <f>"CW " &amp; TEXT(WEEKNUM(T_PacketStatistic[[#This Row],[Date]],2),"00")</f>
        <v>CW 12</v>
      </c>
      <c r="O102" t="str">
        <f>WEEKDAY(T_PacketStatistic[[#This Row],[Date]],2) &amp; " " &amp; TEXT(B102,"TTT")</f>
        <v>3 Mi</v>
      </c>
      <c r="P102" t="str">
        <f>IFERROR(VLOOKUP(T_PacketStatistic[[#This Row],[ClientIP]],T_LookupIP[],2,FALSE),"")</f>
        <v>DHCP01.TemplateCorp.company.com</v>
      </c>
      <c r="Q102" t="str">
        <f>IFERROR(VLOOKUP(T_PacketStatistic[[#This Row],[ClientIP]],T_LookupIP[],3,FALSE),"")</f>
        <v>DHCP01</v>
      </c>
      <c r="R102" t="str">
        <f>IFERROR(VLOOKUP(T_PacketStatistic[[#This Row],[ClientIP]],T_LookupIP[],4,FALSE),"")</f>
        <v>TemplateCorp.company.com</v>
      </c>
    </row>
    <row r="103" spans="1:18" x14ac:dyDescent="0.45">
      <c r="A103" t="s">
        <v>94</v>
      </c>
      <c r="B103" s="1">
        <v>46099</v>
      </c>
      <c r="C103" t="s">
        <v>22</v>
      </c>
      <c r="D103" t="s">
        <v>9</v>
      </c>
      <c r="E103" t="s">
        <v>10</v>
      </c>
      <c r="F103" t="s">
        <v>12</v>
      </c>
      <c r="G103">
        <v>418</v>
      </c>
      <c r="H103" t="s">
        <v>68</v>
      </c>
      <c r="I10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3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3">
        <f>YEAR(T_PacketStatistic[[#This Row],[Date]])</f>
        <v>2026</v>
      </c>
      <c r="L103" t="str">
        <f>TEXT(MONTH(T_PacketStatistic[[#This Row],[Date]]),"00")</f>
        <v>03</v>
      </c>
      <c r="M103" t="str">
        <f>TEXT(T_PacketStatistic[[#This Row],[Date]],"MM") &amp; " " &amp; TEXT(T_PacketStatistic[[#This Row],[Date]],"MMM")</f>
        <v>03 Mrz</v>
      </c>
      <c r="N103" t="str">
        <f>"CW " &amp; TEXT(WEEKNUM(T_PacketStatistic[[#This Row],[Date]],2),"00")</f>
        <v>CW 12</v>
      </c>
      <c r="O103" t="str">
        <f>WEEKDAY(T_PacketStatistic[[#This Row],[Date]],2) &amp; " " &amp; TEXT(B103,"TTT")</f>
        <v>3 Mi</v>
      </c>
      <c r="P103" t="str">
        <f>IFERROR(VLOOKUP(T_PacketStatistic[[#This Row],[ClientIP]],T_LookupIP[],2,FALSE),"")</f>
        <v>DHCP02.TemplateCorp.company.com</v>
      </c>
      <c r="Q103" t="str">
        <f>IFERROR(VLOOKUP(T_PacketStatistic[[#This Row],[ClientIP]],T_LookupIP[],3,FALSE),"")</f>
        <v>DHCP02</v>
      </c>
      <c r="R103" t="str">
        <f>IFERROR(VLOOKUP(T_PacketStatistic[[#This Row],[ClientIP]],T_LookupIP[],4,FALSE),"")</f>
        <v>TemplateCorp.company.com</v>
      </c>
    </row>
    <row r="104" spans="1:18" x14ac:dyDescent="0.45">
      <c r="A104" t="s">
        <v>94</v>
      </c>
      <c r="B104" s="1">
        <v>46099</v>
      </c>
      <c r="C104" t="s">
        <v>22</v>
      </c>
      <c r="D104" t="s">
        <v>9</v>
      </c>
      <c r="E104" t="s">
        <v>10</v>
      </c>
      <c r="F104" t="s">
        <v>17</v>
      </c>
      <c r="G104">
        <v>4</v>
      </c>
      <c r="H104" t="s">
        <v>68</v>
      </c>
      <c r="I10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4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4">
        <f>YEAR(T_PacketStatistic[[#This Row],[Date]])</f>
        <v>2026</v>
      </c>
      <c r="L104" t="str">
        <f>TEXT(MONTH(T_PacketStatistic[[#This Row],[Date]]),"00")</f>
        <v>03</v>
      </c>
      <c r="M104" t="str">
        <f>TEXT(T_PacketStatistic[[#This Row],[Date]],"MM") &amp; " " &amp; TEXT(T_PacketStatistic[[#This Row],[Date]],"MMM")</f>
        <v>03 Mrz</v>
      </c>
      <c r="N104" t="str">
        <f>"CW " &amp; TEXT(WEEKNUM(T_PacketStatistic[[#This Row],[Date]],2),"00")</f>
        <v>CW 12</v>
      </c>
      <c r="O104" t="str">
        <f>WEEKDAY(T_PacketStatistic[[#This Row],[Date]],2) &amp; " " &amp; TEXT(B104,"TTT")</f>
        <v>3 Mi</v>
      </c>
      <c r="P104" t="str">
        <f>IFERROR(VLOOKUP(T_PacketStatistic[[#This Row],[ClientIP]],T_LookupIP[],2,FALSE),"")</f>
        <v>DHCP02.TemplateCorp.company.com</v>
      </c>
      <c r="Q104" t="str">
        <f>IFERROR(VLOOKUP(T_PacketStatistic[[#This Row],[ClientIP]],T_LookupIP[],3,FALSE),"")</f>
        <v>DHCP02</v>
      </c>
      <c r="R104" t="str">
        <f>IFERROR(VLOOKUP(T_PacketStatistic[[#This Row],[ClientIP]],T_LookupIP[],4,FALSE),"")</f>
        <v>TemplateCorp.company.com</v>
      </c>
    </row>
    <row r="105" spans="1:18" x14ac:dyDescent="0.45">
      <c r="A105" t="s">
        <v>94</v>
      </c>
      <c r="B105" s="1">
        <v>46099</v>
      </c>
      <c r="C105" t="s">
        <v>22</v>
      </c>
      <c r="D105" t="s">
        <v>9</v>
      </c>
      <c r="E105" t="s">
        <v>10</v>
      </c>
      <c r="F105" t="s">
        <v>26</v>
      </c>
      <c r="G105">
        <v>10</v>
      </c>
      <c r="H105" t="s">
        <v>68</v>
      </c>
      <c r="I10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5">
        <f>YEAR(T_PacketStatistic[[#This Row],[Date]])</f>
        <v>2026</v>
      </c>
      <c r="L105" t="str">
        <f>TEXT(MONTH(T_PacketStatistic[[#This Row],[Date]]),"00")</f>
        <v>03</v>
      </c>
      <c r="M105" t="str">
        <f>TEXT(T_PacketStatistic[[#This Row],[Date]],"MM") &amp; " " &amp; TEXT(T_PacketStatistic[[#This Row],[Date]],"MMM")</f>
        <v>03 Mrz</v>
      </c>
      <c r="N105" t="str">
        <f>"CW " &amp; TEXT(WEEKNUM(T_PacketStatistic[[#This Row],[Date]],2),"00")</f>
        <v>CW 12</v>
      </c>
      <c r="O105" t="str">
        <f>WEEKDAY(T_PacketStatistic[[#This Row],[Date]],2) &amp; " " &amp; TEXT(B105,"TTT")</f>
        <v>3 Mi</v>
      </c>
      <c r="P105" t="str">
        <f>IFERROR(VLOOKUP(T_PacketStatistic[[#This Row],[ClientIP]],T_LookupIP[],2,FALSE),"")</f>
        <v>DHCP02.TemplateCorp.company.com</v>
      </c>
      <c r="Q105" t="str">
        <f>IFERROR(VLOOKUP(T_PacketStatistic[[#This Row],[ClientIP]],T_LookupIP[],3,FALSE),"")</f>
        <v>DHCP02</v>
      </c>
      <c r="R105" t="str">
        <f>IFERROR(VLOOKUP(T_PacketStatistic[[#This Row],[ClientIP]],T_LookupIP[],4,FALSE),"")</f>
        <v>TemplateCorp.company.com</v>
      </c>
    </row>
    <row r="106" spans="1:18" x14ac:dyDescent="0.45">
      <c r="A106" t="s">
        <v>94</v>
      </c>
      <c r="B106" s="1">
        <v>46099</v>
      </c>
      <c r="C106" t="s">
        <v>22</v>
      </c>
      <c r="D106" t="s">
        <v>9</v>
      </c>
      <c r="E106" t="s">
        <v>13</v>
      </c>
      <c r="F106" t="s">
        <v>12</v>
      </c>
      <c r="G106">
        <v>332</v>
      </c>
      <c r="H106" t="s">
        <v>68</v>
      </c>
      <c r="I10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6">
        <f>YEAR(T_PacketStatistic[[#This Row],[Date]])</f>
        <v>2026</v>
      </c>
      <c r="L106" t="str">
        <f>TEXT(MONTH(T_PacketStatistic[[#This Row],[Date]]),"00")</f>
        <v>03</v>
      </c>
      <c r="M106" t="str">
        <f>TEXT(T_PacketStatistic[[#This Row],[Date]],"MM") &amp; " " &amp; TEXT(T_PacketStatistic[[#This Row],[Date]],"MMM")</f>
        <v>03 Mrz</v>
      </c>
      <c r="N106" t="str">
        <f>"CW " &amp; TEXT(WEEKNUM(T_PacketStatistic[[#This Row],[Date]],2),"00")</f>
        <v>CW 12</v>
      </c>
      <c r="O106" t="str">
        <f>WEEKDAY(T_PacketStatistic[[#This Row],[Date]],2) &amp; " " &amp; TEXT(B106,"TTT")</f>
        <v>3 Mi</v>
      </c>
      <c r="P106" t="str">
        <f>IFERROR(VLOOKUP(T_PacketStatistic[[#This Row],[ClientIP]],T_LookupIP[],2,FALSE),"")</f>
        <v>DHCP02.TemplateCorp.company.com</v>
      </c>
      <c r="Q106" t="str">
        <f>IFERROR(VLOOKUP(T_PacketStatistic[[#This Row],[ClientIP]],T_LookupIP[],3,FALSE),"")</f>
        <v>DHCP02</v>
      </c>
      <c r="R106" t="str">
        <f>IFERROR(VLOOKUP(T_PacketStatistic[[#This Row],[ClientIP]],T_LookupIP[],4,FALSE),"")</f>
        <v>TemplateCorp.company.com</v>
      </c>
    </row>
    <row r="107" spans="1:18" x14ac:dyDescent="0.45">
      <c r="A107" t="s">
        <v>94</v>
      </c>
      <c r="B107" s="1">
        <v>46099</v>
      </c>
      <c r="C107" t="s">
        <v>22</v>
      </c>
      <c r="D107" t="s">
        <v>9</v>
      </c>
      <c r="E107" t="s">
        <v>13</v>
      </c>
      <c r="F107" t="s">
        <v>17</v>
      </c>
      <c r="G107">
        <v>4</v>
      </c>
      <c r="H107" t="s">
        <v>68</v>
      </c>
      <c r="I10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7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7">
        <f>YEAR(T_PacketStatistic[[#This Row],[Date]])</f>
        <v>2026</v>
      </c>
      <c r="L107" t="str">
        <f>TEXT(MONTH(T_PacketStatistic[[#This Row],[Date]]),"00")</f>
        <v>03</v>
      </c>
      <c r="M107" t="str">
        <f>TEXT(T_PacketStatistic[[#This Row],[Date]],"MM") &amp; " " &amp; TEXT(T_PacketStatistic[[#This Row],[Date]],"MMM")</f>
        <v>03 Mrz</v>
      </c>
      <c r="N107" t="str">
        <f>"CW " &amp; TEXT(WEEKNUM(T_PacketStatistic[[#This Row],[Date]],2),"00")</f>
        <v>CW 12</v>
      </c>
      <c r="O107" t="str">
        <f>WEEKDAY(T_PacketStatistic[[#This Row],[Date]],2) &amp; " " &amp; TEXT(B107,"TTT")</f>
        <v>3 Mi</v>
      </c>
      <c r="P107" t="str">
        <f>IFERROR(VLOOKUP(T_PacketStatistic[[#This Row],[ClientIP]],T_LookupIP[],2,FALSE),"")</f>
        <v>DHCP02.TemplateCorp.company.com</v>
      </c>
      <c r="Q107" t="str">
        <f>IFERROR(VLOOKUP(T_PacketStatistic[[#This Row],[ClientIP]],T_LookupIP[],3,FALSE),"")</f>
        <v>DHCP02</v>
      </c>
      <c r="R107" t="str">
        <f>IFERROR(VLOOKUP(T_PacketStatistic[[#This Row],[ClientIP]],T_LookupIP[],4,FALSE),"")</f>
        <v>TemplateCorp.company.com</v>
      </c>
    </row>
    <row r="108" spans="1:18" x14ac:dyDescent="0.45">
      <c r="A108" t="s">
        <v>94</v>
      </c>
      <c r="B108" s="1">
        <v>46099</v>
      </c>
      <c r="C108" t="s">
        <v>22</v>
      </c>
      <c r="D108" t="s">
        <v>9</v>
      </c>
      <c r="E108" t="s">
        <v>13</v>
      </c>
      <c r="F108" t="s">
        <v>26</v>
      </c>
      <c r="G108">
        <v>10</v>
      </c>
      <c r="H108" t="s">
        <v>68</v>
      </c>
      <c r="I10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8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08">
        <f>YEAR(T_PacketStatistic[[#This Row],[Date]])</f>
        <v>2026</v>
      </c>
      <c r="L108" t="str">
        <f>TEXT(MONTH(T_PacketStatistic[[#This Row],[Date]]),"00")</f>
        <v>03</v>
      </c>
      <c r="M108" t="str">
        <f>TEXT(T_PacketStatistic[[#This Row],[Date]],"MM") &amp; " " &amp; TEXT(T_PacketStatistic[[#This Row],[Date]],"MMM")</f>
        <v>03 Mrz</v>
      </c>
      <c r="N108" t="str">
        <f>"CW " &amp; TEXT(WEEKNUM(T_PacketStatistic[[#This Row],[Date]],2),"00")</f>
        <v>CW 12</v>
      </c>
      <c r="O108" t="str">
        <f>WEEKDAY(T_PacketStatistic[[#This Row],[Date]],2) &amp; " " &amp; TEXT(B108,"TTT")</f>
        <v>3 Mi</v>
      </c>
      <c r="P108" t="str">
        <f>IFERROR(VLOOKUP(T_PacketStatistic[[#This Row],[ClientIP]],T_LookupIP[],2,FALSE),"")</f>
        <v>DHCP02.TemplateCorp.company.com</v>
      </c>
      <c r="Q108" t="str">
        <f>IFERROR(VLOOKUP(T_PacketStatistic[[#This Row],[ClientIP]],T_LookupIP[],3,FALSE),"")</f>
        <v>DHCP02</v>
      </c>
      <c r="R108" t="str">
        <f>IFERROR(VLOOKUP(T_PacketStatistic[[#This Row],[ClientIP]],T_LookupIP[],4,FALSE),"")</f>
        <v>TemplateCorp.company.com</v>
      </c>
    </row>
    <row r="109" spans="1:18" x14ac:dyDescent="0.45">
      <c r="A109" t="s">
        <v>94</v>
      </c>
      <c r="B109" s="1">
        <v>46099</v>
      </c>
      <c r="C109" t="s">
        <v>23</v>
      </c>
      <c r="D109" t="s">
        <v>9</v>
      </c>
      <c r="E109" t="s">
        <v>10</v>
      </c>
      <c r="F109" t="s">
        <v>11</v>
      </c>
      <c r="G109">
        <v>66</v>
      </c>
      <c r="H109" t="s">
        <v>68</v>
      </c>
      <c r="I10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0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09">
        <f>YEAR(T_PacketStatistic[[#This Row],[Date]])</f>
        <v>2026</v>
      </c>
      <c r="L109" t="str">
        <f>TEXT(MONTH(T_PacketStatistic[[#This Row],[Date]]),"00")</f>
        <v>03</v>
      </c>
      <c r="M109" t="str">
        <f>TEXT(T_PacketStatistic[[#This Row],[Date]],"MM") &amp; " " &amp; TEXT(T_PacketStatistic[[#This Row],[Date]],"MMM")</f>
        <v>03 Mrz</v>
      </c>
      <c r="N109" t="str">
        <f>"CW " &amp; TEXT(WEEKNUM(T_PacketStatistic[[#This Row],[Date]],2),"00")</f>
        <v>CW 12</v>
      </c>
      <c r="O109" t="str">
        <f>WEEKDAY(T_PacketStatistic[[#This Row],[Date]],2) &amp; " " &amp; TEXT(B109,"TTT")</f>
        <v>3 Mi</v>
      </c>
      <c r="P109" t="str">
        <f>IFERROR(VLOOKUP(T_PacketStatistic[[#This Row],[ClientIP]],T_LookupIP[],2,FALSE),"")</f>
        <v>PAW01.TemplateCorp.company.com</v>
      </c>
      <c r="Q109" t="str">
        <f>IFERROR(VLOOKUP(T_PacketStatistic[[#This Row],[ClientIP]],T_LookupIP[],3,FALSE),"")</f>
        <v>PAW01</v>
      </c>
      <c r="R109" t="str">
        <f>IFERROR(VLOOKUP(T_PacketStatistic[[#This Row],[ClientIP]],T_LookupIP[],4,FALSE),"")</f>
        <v>TemplateCorp.company.com</v>
      </c>
    </row>
    <row r="110" spans="1:18" x14ac:dyDescent="0.45">
      <c r="A110" t="s">
        <v>94</v>
      </c>
      <c r="B110" s="1">
        <v>46099</v>
      </c>
      <c r="C110" t="s">
        <v>23</v>
      </c>
      <c r="D110" t="s">
        <v>9</v>
      </c>
      <c r="E110" t="s">
        <v>10</v>
      </c>
      <c r="F110" t="s">
        <v>12</v>
      </c>
      <c r="G110">
        <v>755</v>
      </c>
      <c r="H110" t="s">
        <v>68</v>
      </c>
      <c r="I11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0">
        <f>YEAR(T_PacketStatistic[[#This Row],[Date]])</f>
        <v>2026</v>
      </c>
      <c r="L110" t="str">
        <f>TEXT(MONTH(T_PacketStatistic[[#This Row],[Date]]),"00")</f>
        <v>03</v>
      </c>
      <c r="M110" t="str">
        <f>TEXT(T_PacketStatistic[[#This Row],[Date]],"MM") &amp; " " &amp; TEXT(T_PacketStatistic[[#This Row],[Date]],"MMM")</f>
        <v>03 Mrz</v>
      </c>
      <c r="N110" t="str">
        <f>"CW " &amp; TEXT(WEEKNUM(T_PacketStatistic[[#This Row],[Date]],2),"00")</f>
        <v>CW 12</v>
      </c>
      <c r="O110" t="str">
        <f>WEEKDAY(T_PacketStatistic[[#This Row],[Date]],2) &amp; " " &amp; TEXT(B110,"TTT")</f>
        <v>3 Mi</v>
      </c>
      <c r="P110" t="str">
        <f>IFERROR(VLOOKUP(T_PacketStatistic[[#This Row],[ClientIP]],T_LookupIP[],2,FALSE),"")</f>
        <v>PAW01.TemplateCorp.company.com</v>
      </c>
      <c r="Q110" t="str">
        <f>IFERROR(VLOOKUP(T_PacketStatistic[[#This Row],[ClientIP]],T_LookupIP[],3,FALSE),"")</f>
        <v>PAW01</v>
      </c>
      <c r="R110" t="str">
        <f>IFERROR(VLOOKUP(T_PacketStatistic[[#This Row],[ClientIP]],T_LookupIP[],4,FALSE),"")</f>
        <v>TemplateCorp.company.com</v>
      </c>
    </row>
    <row r="111" spans="1:18" x14ac:dyDescent="0.45">
      <c r="A111" t="s">
        <v>94</v>
      </c>
      <c r="B111" s="1">
        <v>46099</v>
      </c>
      <c r="C111" t="s">
        <v>23</v>
      </c>
      <c r="D111" t="s">
        <v>9</v>
      </c>
      <c r="E111" t="s">
        <v>10</v>
      </c>
      <c r="F111" t="s">
        <v>26</v>
      </c>
      <c r="G111">
        <v>3</v>
      </c>
      <c r="H111" t="s">
        <v>68</v>
      </c>
      <c r="I11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1">
        <f>YEAR(T_PacketStatistic[[#This Row],[Date]])</f>
        <v>2026</v>
      </c>
      <c r="L111" t="str">
        <f>TEXT(MONTH(T_PacketStatistic[[#This Row],[Date]]),"00")</f>
        <v>03</v>
      </c>
      <c r="M111" t="str">
        <f>TEXT(T_PacketStatistic[[#This Row],[Date]],"MM") &amp; " " &amp; TEXT(T_PacketStatistic[[#This Row],[Date]],"MMM")</f>
        <v>03 Mrz</v>
      </c>
      <c r="N111" t="str">
        <f>"CW " &amp; TEXT(WEEKNUM(T_PacketStatistic[[#This Row],[Date]],2),"00")</f>
        <v>CW 12</v>
      </c>
      <c r="O111" t="str">
        <f>WEEKDAY(T_PacketStatistic[[#This Row],[Date]],2) &amp; " " &amp; TEXT(B111,"TTT")</f>
        <v>3 Mi</v>
      </c>
      <c r="P111" t="str">
        <f>IFERROR(VLOOKUP(T_PacketStatistic[[#This Row],[ClientIP]],T_LookupIP[],2,FALSE),"")</f>
        <v>PAW01.TemplateCorp.company.com</v>
      </c>
      <c r="Q111" t="str">
        <f>IFERROR(VLOOKUP(T_PacketStatistic[[#This Row],[ClientIP]],T_LookupIP[],3,FALSE),"")</f>
        <v>PAW01</v>
      </c>
      <c r="R111" t="str">
        <f>IFERROR(VLOOKUP(T_PacketStatistic[[#This Row],[ClientIP]],T_LookupIP[],4,FALSE),"")</f>
        <v>TemplateCorp.company.com</v>
      </c>
    </row>
    <row r="112" spans="1:18" x14ac:dyDescent="0.45">
      <c r="A112" t="s">
        <v>94</v>
      </c>
      <c r="B112" s="1">
        <v>46099</v>
      </c>
      <c r="C112" t="s">
        <v>23</v>
      </c>
      <c r="D112" t="s">
        <v>9</v>
      </c>
      <c r="E112" t="s">
        <v>13</v>
      </c>
      <c r="F112" t="s">
        <v>11</v>
      </c>
      <c r="G112">
        <v>66</v>
      </c>
      <c r="H112" t="s">
        <v>68</v>
      </c>
      <c r="I11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2">
        <f>YEAR(T_PacketStatistic[[#This Row],[Date]])</f>
        <v>2026</v>
      </c>
      <c r="L112" t="str">
        <f>TEXT(MONTH(T_PacketStatistic[[#This Row],[Date]]),"00")</f>
        <v>03</v>
      </c>
      <c r="M112" t="str">
        <f>TEXT(T_PacketStatistic[[#This Row],[Date]],"MM") &amp; " " &amp; TEXT(T_PacketStatistic[[#This Row],[Date]],"MMM")</f>
        <v>03 Mrz</v>
      </c>
      <c r="N112" t="str">
        <f>"CW " &amp; TEXT(WEEKNUM(T_PacketStatistic[[#This Row],[Date]],2),"00")</f>
        <v>CW 12</v>
      </c>
      <c r="O112" t="str">
        <f>WEEKDAY(T_PacketStatistic[[#This Row],[Date]],2) &amp; " " &amp; TEXT(B112,"TTT")</f>
        <v>3 Mi</v>
      </c>
      <c r="P112" t="str">
        <f>IFERROR(VLOOKUP(T_PacketStatistic[[#This Row],[ClientIP]],T_LookupIP[],2,FALSE),"")</f>
        <v>PAW01.TemplateCorp.company.com</v>
      </c>
      <c r="Q112" t="str">
        <f>IFERROR(VLOOKUP(T_PacketStatistic[[#This Row],[ClientIP]],T_LookupIP[],3,FALSE),"")</f>
        <v>PAW01</v>
      </c>
      <c r="R112" t="str">
        <f>IFERROR(VLOOKUP(T_PacketStatistic[[#This Row],[ClientIP]],T_LookupIP[],4,FALSE),"")</f>
        <v>TemplateCorp.company.com</v>
      </c>
    </row>
    <row r="113" spans="1:18" x14ac:dyDescent="0.45">
      <c r="A113" t="s">
        <v>94</v>
      </c>
      <c r="B113" s="1">
        <v>46099</v>
      </c>
      <c r="C113" t="s">
        <v>23</v>
      </c>
      <c r="D113" t="s">
        <v>9</v>
      </c>
      <c r="E113" t="s">
        <v>13</v>
      </c>
      <c r="F113" t="s">
        <v>12</v>
      </c>
      <c r="G113">
        <v>752</v>
      </c>
      <c r="H113" t="s">
        <v>68</v>
      </c>
      <c r="I11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3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3">
        <f>YEAR(T_PacketStatistic[[#This Row],[Date]])</f>
        <v>2026</v>
      </c>
      <c r="L113" t="str">
        <f>TEXT(MONTH(T_PacketStatistic[[#This Row],[Date]]),"00")</f>
        <v>03</v>
      </c>
      <c r="M113" t="str">
        <f>TEXT(T_PacketStatistic[[#This Row],[Date]],"MM") &amp; " " &amp; TEXT(T_PacketStatistic[[#This Row],[Date]],"MMM")</f>
        <v>03 Mrz</v>
      </c>
      <c r="N113" t="str">
        <f>"CW " &amp; TEXT(WEEKNUM(T_PacketStatistic[[#This Row],[Date]],2),"00")</f>
        <v>CW 12</v>
      </c>
      <c r="O113" t="str">
        <f>WEEKDAY(T_PacketStatistic[[#This Row],[Date]],2) &amp; " " &amp; TEXT(B113,"TTT")</f>
        <v>3 Mi</v>
      </c>
      <c r="P113" t="str">
        <f>IFERROR(VLOOKUP(T_PacketStatistic[[#This Row],[ClientIP]],T_LookupIP[],2,FALSE),"")</f>
        <v>PAW01.TemplateCorp.company.com</v>
      </c>
      <c r="Q113" t="str">
        <f>IFERROR(VLOOKUP(T_PacketStatistic[[#This Row],[ClientIP]],T_LookupIP[],3,FALSE),"")</f>
        <v>PAW01</v>
      </c>
      <c r="R113" t="str">
        <f>IFERROR(VLOOKUP(T_PacketStatistic[[#This Row],[ClientIP]],T_LookupIP[],4,FALSE),"")</f>
        <v>TemplateCorp.company.com</v>
      </c>
    </row>
    <row r="114" spans="1:18" x14ac:dyDescent="0.45">
      <c r="A114" t="s">
        <v>94</v>
      </c>
      <c r="B114" s="1">
        <v>46099</v>
      </c>
      <c r="C114" t="s">
        <v>23</v>
      </c>
      <c r="D114" t="s">
        <v>9</v>
      </c>
      <c r="E114" t="s">
        <v>13</v>
      </c>
      <c r="F114" t="s">
        <v>26</v>
      </c>
      <c r="G114">
        <v>3</v>
      </c>
      <c r="H114" t="s">
        <v>68</v>
      </c>
      <c r="I11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4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4">
        <f>YEAR(T_PacketStatistic[[#This Row],[Date]])</f>
        <v>2026</v>
      </c>
      <c r="L114" t="str">
        <f>TEXT(MONTH(T_PacketStatistic[[#This Row],[Date]]),"00")</f>
        <v>03</v>
      </c>
      <c r="M114" t="str">
        <f>TEXT(T_PacketStatistic[[#This Row],[Date]],"MM") &amp; " " &amp; TEXT(T_PacketStatistic[[#This Row],[Date]],"MMM")</f>
        <v>03 Mrz</v>
      </c>
      <c r="N114" t="str">
        <f>"CW " &amp; TEXT(WEEKNUM(T_PacketStatistic[[#This Row],[Date]],2),"00")</f>
        <v>CW 12</v>
      </c>
      <c r="O114" t="str">
        <f>WEEKDAY(T_PacketStatistic[[#This Row],[Date]],2) &amp; " " &amp; TEXT(B114,"TTT")</f>
        <v>3 Mi</v>
      </c>
      <c r="P114" t="str">
        <f>IFERROR(VLOOKUP(T_PacketStatistic[[#This Row],[ClientIP]],T_LookupIP[],2,FALSE),"")</f>
        <v>PAW01.TemplateCorp.company.com</v>
      </c>
      <c r="Q114" t="str">
        <f>IFERROR(VLOOKUP(T_PacketStatistic[[#This Row],[ClientIP]],T_LookupIP[],3,FALSE),"")</f>
        <v>PAW01</v>
      </c>
      <c r="R114" t="str">
        <f>IFERROR(VLOOKUP(T_PacketStatistic[[#This Row],[ClientIP]],T_LookupIP[],4,FALSE),"")</f>
        <v>TemplateCorp.company.com</v>
      </c>
    </row>
    <row r="115" spans="1:18" x14ac:dyDescent="0.45">
      <c r="A115" t="s">
        <v>94</v>
      </c>
      <c r="B115" s="1">
        <v>46099</v>
      </c>
      <c r="C115" t="s">
        <v>24</v>
      </c>
      <c r="D115" t="s">
        <v>9</v>
      </c>
      <c r="E115" t="s">
        <v>10</v>
      </c>
      <c r="F115" t="s">
        <v>12</v>
      </c>
      <c r="G115">
        <v>454</v>
      </c>
      <c r="H115" t="s">
        <v>68</v>
      </c>
      <c r="I11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5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5">
        <f>YEAR(T_PacketStatistic[[#This Row],[Date]])</f>
        <v>2026</v>
      </c>
      <c r="L115" t="str">
        <f>TEXT(MONTH(T_PacketStatistic[[#This Row],[Date]]),"00")</f>
        <v>03</v>
      </c>
      <c r="M115" t="str">
        <f>TEXT(T_PacketStatistic[[#This Row],[Date]],"MM") &amp; " " &amp; TEXT(T_PacketStatistic[[#This Row],[Date]],"MMM")</f>
        <v>03 Mrz</v>
      </c>
      <c r="N115" t="str">
        <f>"CW " &amp; TEXT(WEEKNUM(T_PacketStatistic[[#This Row],[Date]],2),"00")</f>
        <v>CW 12</v>
      </c>
      <c r="O115" t="str">
        <f>WEEKDAY(T_PacketStatistic[[#This Row],[Date]],2) &amp; " " &amp; TEXT(B115,"TTT")</f>
        <v>3 Mi</v>
      </c>
      <c r="P115" t="str">
        <f>IFERROR(VLOOKUP(T_PacketStatistic[[#This Row],[ClientIP]],T_LookupIP[],2,FALSE),"")</f>
        <v>TASK01.TemplateCorp.company.com</v>
      </c>
      <c r="Q115" t="str">
        <f>IFERROR(VLOOKUP(T_PacketStatistic[[#This Row],[ClientIP]],T_LookupIP[],3,FALSE),"")</f>
        <v>TASK01</v>
      </c>
      <c r="R115" t="str">
        <f>IFERROR(VLOOKUP(T_PacketStatistic[[#This Row],[ClientIP]],T_LookupIP[],4,FALSE),"")</f>
        <v>TemplateCorp.company.com</v>
      </c>
    </row>
    <row r="116" spans="1:18" x14ac:dyDescent="0.45">
      <c r="A116" t="s">
        <v>94</v>
      </c>
      <c r="B116" s="1">
        <v>46099</v>
      </c>
      <c r="C116" t="s">
        <v>24</v>
      </c>
      <c r="D116" t="s">
        <v>9</v>
      </c>
      <c r="E116" t="s">
        <v>10</v>
      </c>
      <c r="F116" t="s">
        <v>17</v>
      </c>
      <c r="G116">
        <v>4</v>
      </c>
      <c r="H116" t="s">
        <v>68</v>
      </c>
      <c r="I11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6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6">
        <f>YEAR(T_PacketStatistic[[#This Row],[Date]])</f>
        <v>2026</v>
      </c>
      <c r="L116" t="str">
        <f>TEXT(MONTH(T_PacketStatistic[[#This Row],[Date]]),"00")</f>
        <v>03</v>
      </c>
      <c r="M116" t="str">
        <f>TEXT(T_PacketStatistic[[#This Row],[Date]],"MM") &amp; " " &amp; TEXT(T_PacketStatistic[[#This Row],[Date]],"MMM")</f>
        <v>03 Mrz</v>
      </c>
      <c r="N116" t="str">
        <f>"CW " &amp; TEXT(WEEKNUM(T_PacketStatistic[[#This Row],[Date]],2),"00")</f>
        <v>CW 12</v>
      </c>
      <c r="O116" t="str">
        <f>WEEKDAY(T_PacketStatistic[[#This Row],[Date]],2) &amp; " " &amp; TEXT(B116,"TTT")</f>
        <v>3 Mi</v>
      </c>
      <c r="P116" t="str">
        <f>IFERROR(VLOOKUP(T_PacketStatistic[[#This Row],[ClientIP]],T_LookupIP[],2,FALSE),"")</f>
        <v>TASK01.TemplateCorp.company.com</v>
      </c>
      <c r="Q116" t="str">
        <f>IFERROR(VLOOKUP(T_PacketStatistic[[#This Row],[ClientIP]],T_LookupIP[],3,FALSE),"")</f>
        <v>TASK01</v>
      </c>
      <c r="R116" t="str">
        <f>IFERROR(VLOOKUP(T_PacketStatistic[[#This Row],[ClientIP]],T_LookupIP[],4,FALSE),"")</f>
        <v>TemplateCorp.company.com</v>
      </c>
    </row>
    <row r="117" spans="1:18" x14ac:dyDescent="0.45">
      <c r="A117" t="s">
        <v>94</v>
      </c>
      <c r="B117" s="1">
        <v>46099</v>
      </c>
      <c r="C117" t="s">
        <v>24</v>
      </c>
      <c r="D117" t="s">
        <v>9</v>
      </c>
      <c r="E117" t="s">
        <v>10</v>
      </c>
      <c r="F117" t="s">
        <v>26</v>
      </c>
      <c r="G117">
        <v>11</v>
      </c>
      <c r="H117" t="s">
        <v>68</v>
      </c>
      <c r="I11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7">
        <f>YEAR(T_PacketStatistic[[#This Row],[Date]])</f>
        <v>2026</v>
      </c>
      <c r="L117" t="str">
        <f>TEXT(MONTH(T_PacketStatistic[[#This Row],[Date]]),"00")</f>
        <v>03</v>
      </c>
      <c r="M117" t="str">
        <f>TEXT(T_PacketStatistic[[#This Row],[Date]],"MM") &amp; " " &amp; TEXT(T_PacketStatistic[[#This Row],[Date]],"MMM")</f>
        <v>03 Mrz</v>
      </c>
      <c r="N117" t="str">
        <f>"CW " &amp; TEXT(WEEKNUM(T_PacketStatistic[[#This Row],[Date]],2),"00")</f>
        <v>CW 12</v>
      </c>
      <c r="O117" t="str">
        <f>WEEKDAY(T_PacketStatistic[[#This Row],[Date]],2) &amp; " " &amp; TEXT(B117,"TTT")</f>
        <v>3 Mi</v>
      </c>
      <c r="P117" t="str">
        <f>IFERROR(VLOOKUP(T_PacketStatistic[[#This Row],[ClientIP]],T_LookupIP[],2,FALSE),"")</f>
        <v>TASK01.TemplateCorp.company.com</v>
      </c>
      <c r="Q117" t="str">
        <f>IFERROR(VLOOKUP(T_PacketStatistic[[#This Row],[ClientIP]],T_LookupIP[],3,FALSE),"")</f>
        <v>TASK01</v>
      </c>
      <c r="R117" t="str">
        <f>IFERROR(VLOOKUP(T_PacketStatistic[[#This Row],[ClientIP]],T_LookupIP[],4,FALSE),"")</f>
        <v>TemplateCorp.company.com</v>
      </c>
    </row>
    <row r="118" spans="1:18" x14ac:dyDescent="0.45">
      <c r="A118" t="s">
        <v>94</v>
      </c>
      <c r="B118" s="1">
        <v>46099</v>
      </c>
      <c r="C118" t="s">
        <v>24</v>
      </c>
      <c r="D118" t="s">
        <v>9</v>
      </c>
      <c r="E118" t="s">
        <v>13</v>
      </c>
      <c r="F118" t="s">
        <v>12</v>
      </c>
      <c r="G118">
        <v>324</v>
      </c>
      <c r="H118" t="s">
        <v>68</v>
      </c>
      <c r="I11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8">
        <f>YEAR(T_PacketStatistic[[#This Row],[Date]])</f>
        <v>2026</v>
      </c>
      <c r="L118" t="str">
        <f>TEXT(MONTH(T_PacketStatistic[[#This Row],[Date]]),"00")</f>
        <v>03</v>
      </c>
      <c r="M118" t="str">
        <f>TEXT(T_PacketStatistic[[#This Row],[Date]],"MM") &amp; " " &amp; TEXT(T_PacketStatistic[[#This Row],[Date]],"MMM")</f>
        <v>03 Mrz</v>
      </c>
      <c r="N118" t="str">
        <f>"CW " &amp; TEXT(WEEKNUM(T_PacketStatistic[[#This Row],[Date]],2),"00")</f>
        <v>CW 12</v>
      </c>
      <c r="O118" t="str">
        <f>WEEKDAY(T_PacketStatistic[[#This Row],[Date]],2) &amp; " " &amp; TEXT(B118,"TTT")</f>
        <v>3 Mi</v>
      </c>
      <c r="P118" t="str">
        <f>IFERROR(VLOOKUP(T_PacketStatistic[[#This Row],[ClientIP]],T_LookupIP[],2,FALSE),"")</f>
        <v>TASK01.TemplateCorp.company.com</v>
      </c>
      <c r="Q118" t="str">
        <f>IFERROR(VLOOKUP(T_PacketStatistic[[#This Row],[ClientIP]],T_LookupIP[],3,FALSE),"")</f>
        <v>TASK01</v>
      </c>
      <c r="R118" t="str">
        <f>IFERROR(VLOOKUP(T_PacketStatistic[[#This Row],[ClientIP]],T_LookupIP[],4,FALSE),"")</f>
        <v>TemplateCorp.company.com</v>
      </c>
    </row>
    <row r="119" spans="1:18" x14ac:dyDescent="0.45">
      <c r="A119" t="s">
        <v>94</v>
      </c>
      <c r="B119" s="1">
        <v>46099</v>
      </c>
      <c r="C119" t="s">
        <v>24</v>
      </c>
      <c r="D119" t="s">
        <v>9</v>
      </c>
      <c r="E119" t="s">
        <v>13</v>
      </c>
      <c r="F119" t="s">
        <v>17</v>
      </c>
      <c r="G119">
        <v>4</v>
      </c>
      <c r="H119" t="s">
        <v>68</v>
      </c>
      <c r="I11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1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19">
        <f>YEAR(T_PacketStatistic[[#This Row],[Date]])</f>
        <v>2026</v>
      </c>
      <c r="L119" t="str">
        <f>TEXT(MONTH(T_PacketStatistic[[#This Row],[Date]]),"00")</f>
        <v>03</v>
      </c>
      <c r="M119" t="str">
        <f>TEXT(T_PacketStatistic[[#This Row],[Date]],"MM") &amp; " " &amp; TEXT(T_PacketStatistic[[#This Row],[Date]],"MMM")</f>
        <v>03 Mrz</v>
      </c>
      <c r="N119" t="str">
        <f>"CW " &amp; TEXT(WEEKNUM(T_PacketStatistic[[#This Row],[Date]],2),"00")</f>
        <v>CW 12</v>
      </c>
      <c r="O119" t="str">
        <f>WEEKDAY(T_PacketStatistic[[#This Row],[Date]],2) &amp; " " &amp; TEXT(B119,"TTT")</f>
        <v>3 Mi</v>
      </c>
      <c r="P119" t="str">
        <f>IFERROR(VLOOKUP(T_PacketStatistic[[#This Row],[ClientIP]],T_LookupIP[],2,FALSE),"")</f>
        <v>TASK01.TemplateCorp.company.com</v>
      </c>
      <c r="Q119" t="str">
        <f>IFERROR(VLOOKUP(T_PacketStatistic[[#This Row],[ClientIP]],T_LookupIP[],3,FALSE),"")</f>
        <v>TASK01</v>
      </c>
      <c r="R119" t="str">
        <f>IFERROR(VLOOKUP(T_PacketStatistic[[#This Row],[ClientIP]],T_LookupIP[],4,FALSE),"")</f>
        <v>TemplateCorp.company.com</v>
      </c>
    </row>
    <row r="120" spans="1:18" x14ac:dyDescent="0.45">
      <c r="A120" t="s">
        <v>94</v>
      </c>
      <c r="B120" s="1">
        <v>46099</v>
      </c>
      <c r="C120" t="s">
        <v>24</v>
      </c>
      <c r="D120" t="s">
        <v>9</v>
      </c>
      <c r="E120" t="s">
        <v>13</v>
      </c>
      <c r="F120" t="s">
        <v>26</v>
      </c>
      <c r="G120">
        <v>11</v>
      </c>
      <c r="H120" t="s">
        <v>68</v>
      </c>
      <c r="I12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20">
        <f>YEAR(T_PacketStatistic[[#This Row],[Date]])</f>
        <v>2026</v>
      </c>
      <c r="L120" t="str">
        <f>TEXT(MONTH(T_PacketStatistic[[#This Row],[Date]]),"00")</f>
        <v>03</v>
      </c>
      <c r="M120" t="str">
        <f>TEXT(T_PacketStatistic[[#This Row],[Date]],"MM") &amp; " " &amp; TEXT(T_PacketStatistic[[#This Row],[Date]],"MMM")</f>
        <v>03 Mrz</v>
      </c>
      <c r="N120" t="str">
        <f>"CW " &amp; TEXT(WEEKNUM(T_PacketStatistic[[#This Row],[Date]],2),"00")</f>
        <v>CW 12</v>
      </c>
      <c r="O120" t="str">
        <f>WEEKDAY(T_PacketStatistic[[#This Row],[Date]],2) &amp; " " &amp; TEXT(B120,"TTT")</f>
        <v>3 Mi</v>
      </c>
      <c r="P120" t="str">
        <f>IFERROR(VLOOKUP(T_PacketStatistic[[#This Row],[ClientIP]],T_LookupIP[],2,FALSE),"")</f>
        <v>TASK01.TemplateCorp.company.com</v>
      </c>
      <c r="Q120" t="str">
        <f>IFERROR(VLOOKUP(T_PacketStatistic[[#This Row],[ClientIP]],T_LookupIP[],3,FALSE),"")</f>
        <v>TASK01</v>
      </c>
      <c r="R120" t="str">
        <f>IFERROR(VLOOKUP(T_PacketStatistic[[#This Row],[ClientIP]],T_LookupIP[],4,FALSE),"")</f>
        <v>TemplateCorp.company.com</v>
      </c>
    </row>
    <row r="121" spans="1:18" x14ac:dyDescent="0.45">
      <c r="A121" t="s">
        <v>94</v>
      </c>
      <c r="B121" s="1">
        <v>46099</v>
      </c>
      <c r="C121" t="s">
        <v>25</v>
      </c>
      <c r="D121" t="s">
        <v>9</v>
      </c>
      <c r="E121" t="s">
        <v>10</v>
      </c>
      <c r="F121" t="s">
        <v>12</v>
      </c>
      <c r="G121">
        <v>422</v>
      </c>
      <c r="H121" t="s">
        <v>68</v>
      </c>
      <c r="I12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1">
        <f>YEAR(T_PacketStatistic[[#This Row],[Date]])</f>
        <v>2026</v>
      </c>
      <c r="L121" t="str">
        <f>TEXT(MONTH(T_PacketStatistic[[#This Row],[Date]]),"00")</f>
        <v>03</v>
      </c>
      <c r="M121" t="str">
        <f>TEXT(T_PacketStatistic[[#This Row],[Date]],"MM") &amp; " " &amp; TEXT(T_PacketStatistic[[#This Row],[Date]],"MMM")</f>
        <v>03 Mrz</v>
      </c>
      <c r="N121" t="str">
        <f>"CW " &amp; TEXT(WEEKNUM(T_PacketStatistic[[#This Row],[Date]],2),"00")</f>
        <v>CW 12</v>
      </c>
      <c r="O121" t="str">
        <f>WEEKDAY(T_PacketStatistic[[#This Row],[Date]],2) &amp; " " &amp; TEXT(B121,"TTT")</f>
        <v>3 Mi</v>
      </c>
      <c r="P121" t="str">
        <f>IFERROR(VLOOKUP(T_PacketStatistic[[#This Row],[ClientIP]],T_LookupIP[],2,FALSE),"")</f>
        <v>LOG01.TemplateCorp.company.com</v>
      </c>
      <c r="Q121" t="str">
        <f>IFERROR(VLOOKUP(T_PacketStatistic[[#This Row],[ClientIP]],T_LookupIP[],3,FALSE),"")</f>
        <v>LOG01</v>
      </c>
      <c r="R121" t="str">
        <f>IFERROR(VLOOKUP(T_PacketStatistic[[#This Row],[ClientIP]],T_LookupIP[],4,FALSE),"")</f>
        <v>TemplateCorp.company.com</v>
      </c>
    </row>
    <row r="122" spans="1:18" x14ac:dyDescent="0.45">
      <c r="A122" t="s">
        <v>94</v>
      </c>
      <c r="B122" s="1">
        <v>46099</v>
      </c>
      <c r="C122" t="s">
        <v>25</v>
      </c>
      <c r="D122" t="s">
        <v>9</v>
      </c>
      <c r="E122" t="s">
        <v>10</v>
      </c>
      <c r="F122" t="s">
        <v>17</v>
      </c>
      <c r="G122">
        <v>52</v>
      </c>
      <c r="H122" t="s">
        <v>68</v>
      </c>
      <c r="I12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2">
        <f>YEAR(T_PacketStatistic[[#This Row],[Date]])</f>
        <v>2026</v>
      </c>
      <c r="L122" t="str">
        <f>TEXT(MONTH(T_PacketStatistic[[#This Row],[Date]]),"00")</f>
        <v>03</v>
      </c>
      <c r="M122" t="str">
        <f>TEXT(T_PacketStatistic[[#This Row],[Date]],"MM") &amp; " " &amp; TEXT(T_PacketStatistic[[#This Row],[Date]],"MMM")</f>
        <v>03 Mrz</v>
      </c>
      <c r="N122" t="str">
        <f>"CW " &amp; TEXT(WEEKNUM(T_PacketStatistic[[#This Row],[Date]],2),"00")</f>
        <v>CW 12</v>
      </c>
      <c r="O122" t="str">
        <f>WEEKDAY(T_PacketStatistic[[#This Row],[Date]],2) &amp; " " &amp; TEXT(B122,"TTT")</f>
        <v>3 Mi</v>
      </c>
      <c r="P122" t="str">
        <f>IFERROR(VLOOKUP(T_PacketStatistic[[#This Row],[ClientIP]],T_LookupIP[],2,FALSE),"")</f>
        <v>LOG01.TemplateCorp.company.com</v>
      </c>
      <c r="Q122" t="str">
        <f>IFERROR(VLOOKUP(T_PacketStatistic[[#This Row],[ClientIP]],T_LookupIP[],3,FALSE),"")</f>
        <v>LOG01</v>
      </c>
      <c r="R122" t="str">
        <f>IFERROR(VLOOKUP(T_PacketStatistic[[#This Row],[ClientIP]],T_LookupIP[],4,FALSE),"")</f>
        <v>TemplateCorp.company.com</v>
      </c>
    </row>
    <row r="123" spans="1:18" x14ac:dyDescent="0.45">
      <c r="A123" t="s">
        <v>94</v>
      </c>
      <c r="B123" s="1">
        <v>46099</v>
      </c>
      <c r="C123" t="s">
        <v>25</v>
      </c>
      <c r="D123" t="s">
        <v>9</v>
      </c>
      <c r="E123" t="s">
        <v>10</v>
      </c>
      <c r="F123" t="s">
        <v>26</v>
      </c>
      <c r="G123">
        <v>47</v>
      </c>
      <c r="H123" t="s">
        <v>68</v>
      </c>
      <c r="I12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3">
        <f>YEAR(T_PacketStatistic[[#This Row],[Date]])</f>
        <v>2026</v>
      </c>
      <c r="L123" t="str">
        <f>TEXT(MONTH(T_PacketStatistic[[#This Row],[Date]]),"00")</f>
        <v>03</v>
      </c>
      <c r="M123" t="str">
        <f>TEXT(T_PacketStatistic[[#This Row],[Date]],"MM") &amp; " " &amp; TEXT(T_PacketStatistic[[#This Row],[Date]],"MMM")</f>
        <v>03 Mrz</v>
      </c>
      <c r="N123" t="str">
        <f>"CW " &amp; TEXT(WEEKNUM(T_PacketStatistic[[#This Row],[Date]],2),"00")</f>
        <v>CW 12</v>
      </c>
      <c r="O123" t="str">
        <f>WEEKDAY(T_PacketStatistic[[#This Row],[Date]],2) &amp; " " &amp; TEXT(B123,"TTT")</f>
        <v>3 Mi</v>
      </c>
      <c r="P123" t="str">
        <f>IFERROR(VLOOKUP(T_PacketStatistic[[#This Row],[ClientIP]],T_LookupIP[],2,FALSE),"")</f>
        <v>LOG01.TemplateCorp.company.com</v>
      </c>
      <c r="Q123" t="str">
        <f>IFERROR(VLOOKUP(T_PacketStatistic[[#This Row],[ClientIP]],T_LookupIP[],3,FALSE),"")</f>
        <v>LOG01</v>
      </c>
      <c r="R123" t="str">
        <f>IFERROR(VLOOKUP(T_PacketStatistic[[#This Row],[ClientIP]],T_LookupIP[],4,FALSE),"")</f>
        <v>TemplateCorp.company.com</v>
      </c>
    </row>
    <row r="124" spans="1:18" x14ac:dyDescent="0.45">
      <c r="A124" t="s">
        <v>94</v>
      </c>
      <c r="B124" s="1">
        <v>46099</v>
      </c>
      <c r="C124" t="s">
        <v>25</v>
      </c>
      <c r="D124" t="s">
        <v>9</v>
      </c>
      <c r="E124" t="s">
        <v>13</v>
      </c>
      <c r="F124" t="s">
        <v>12</v>
      </c>
      <c r="G124">
        <v>306</v>
      </c>
      <c r="H124" t="s">
        <v>68</v>
      </c>
      <c r="I12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4">
        <f>YEAR(T_PacketStatistic[[#This Row],[Date]])</f>
        <v>2026</v>
      </c>
      <c r="L124" t="str">
        <f>TEXT(MONTH(T_PacketStatistic[[#This Row],[Date]]),"00")</f>
        <v>03</v>
      </c>
      <c r="M124" t="str">
        <f>TEXT(T_PacketStatistic[[#This Row],[Date]],"MM") &amp; " " &amp; TEXT(T_PacketStatistic[[#This Row],[Date]],"MMM")</f>
        <v>03 Mrz</v>
      </c>
      <c r="N124" t="str">
        <f>"CW " &amp; TEXT(WEEKNUM(T_PacketStatistic[[#This Row],[Date]],2),"00")</f>
        <v>CW 12</v>
      </c>
      <c r="O124" t="str">
        <f>WEEKDAY(T_PacketStatistic[[#This Row],[Date]],2) &amp; " " &amp; TEXT(B124,"TTT")</f>
        <v>3 Mi</v>
      </c>
      <c r="P124" t="str">
        <f>IFERROR(VLOOKUP(T_PacketStatistic[[#This Row],[ClientIP]],T_LookupIP[],2,FALSE),"")</f>
        <v>LOG01.TemplateCorp.company.com</v>
      </c>
      <c r="Q124" t="str">
        <f>IFERROR(VLOOKUP(T_PacketStatistic[[#This Row],[ClientIP]],T_LookupIP[],3,FALSE),"")</f>
        <v>LOG01</v>
      </c>
      <c r="R124" t="str">
        <f>IFERROR(VLOOKUP(T_PacketStatistic[[#This Row],[ClientIP]],T_LookupIP[],4,FALSE),"")</f>
        <v>TemplateCorp.company.com</v>
      </c>
    </row>
    <row r="125" spans="1:18" x14ac:dyDescent="0.45">
      <c r="A125" t="s">
        <v>94</v>
      </c>
      <c r="B125" s="1">
        <v>46099</v>
      </c>
      <c r="C125" t="s">
        <v>25</v>
      </c>
      <c r="D125" t="s">
        <v>9</v>
      </c>
      <c r="E125" t="s">
        <v>13</v>
      </c>
      <c r="F125" t="s">
        <v>17</v>
      </c>
      <c r="G125">
        <v>52</v>
      </c>
      <c r="H125" t="s">
        <v>68</v>
      </c>
      <c r="I12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5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5">
        <f>YEAR(T_PacketStatistic[[#This Row],[Date]])</f>
        <v>2026</v>
      </c>
      <c r="L125" t="str">
        <f>TEXT(MONTH(T_PacketStatistic[[#This Row],[Date]]),"00")</f>
        <v>03</v>
      </c>
      <c r="M125" t="str">
        <f>TEXT(T_PacketStatistic[[#This Row],[Date]],"MM") &amp; " " &amp; TEXT(T_PacketStatistic[[#This Row],[Date]],"MMM")</f>
        <v>03 Mrz</v>
      </c>
      <c r="N125" t="str">
        <f>"CW " &amp; TEXT(WEEKNUM(T_PacketStatistic[[#This Row],[Date]],2),"00")</f>
        <v>CW 12</v>
      </c>
      <c r="O125" t="str">
        <f>WEEKDAY(T_PacketStatistic[[#This Row],[Date]],2) &amp; " " &amp; TEXT(B125,"TTT")</f>
        <v>3 Mi</v>
      </c>
      <c r="P125" t="str">
        <f>IFERROR(VLOOKUP(T_PacketStatistic[[#This Row],[ClientIP]],T_LookupIP[],2,FALSE),"")</f>
        <v>LOG01.TemplateCorp.company.com</v>
      </c>
      <c r="Q125" t="str">
        <f>IFERROR(VLOOKUP(T_PacketStatistic[[#This Row],[ClientIP]],T_LookupIP[],3,FALSE),"")</f>
        <v>LOG01</v>
      </c>
      <c r="R125" t="str">
        <f>IFERROR(VLOOKUP(T_PacketStatistic[[#This Row],[ClientIP]],T_LookupIP[],4,FALSE),"")</f>
        <v>TemplateCorp.company.com</v>
      </c>
    </row>
    <row r="126" spans="1:18" x14ac:dyDescent="0.45">
      <c r="A126" t="s">
        <v>94</v>
      </c>
      <c r="B126" s="1">
        <v>46099</v>
      </c>
      <c r="C126" t="s">
        <v>25</v>
      </c>
      <c r="D126" t="s">
        <v>9</v>
      </c>
      <c r="E126" t="s">
        <v>13</v>
      </c>
      <c r="F126" t="s">
        <v>26</v>
      </c>
      <c r="G126">
        <v>47</v>
      </c>
      <c r="H126" t="s">
        <v>68</v>
      </c>
      <c r="I12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6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6">
        <f>YEAR(T_PacketStatistic[[#This Row],[Date]])</f>
        <v>2026</v>
      </c>
      <c r="L126" t="str">
        <f>TEXT(MONTH(T_PacketStatistic[[#This Row],[Date]]),"00")</f>
        <v>03</v>
      </c>
      <c r="M126" t="str">
        <f>TEXT(T_PacketStatistic[[#This Row],[Date]],"MM") &amp; " " &amp; TEXT(T_PacketStatistic[[#This Row],[Date]],"MMM")</f>
        <v>03 Mrz</v>
      </c>
      <c r="N126" t="str">
        <f>"CW " &amp; TEXT(WEEKNUM(T_PacketStatistic[[#This Row],[Date]],2),"00")</f>
        <v>CW 12</v>
      </c>
      <c r="O126" t="str">
        <f>WEEKDAY(T_PacketStatistic[[#This Row],[Date]],2) &amp; " " &amp; TEXT(B126,"TTT")</f>
        <v>3 Mi</v>
      </c>
      <c r="P126" t="str">
        <f>IFERROR(VLOOKUP(T_PacketStatistic[[#This Row],[ClientIP]],T_LookupIP[],2,FALSE),"")</f>
        <v>LOG01.TemplateCorp.company.com</v>
      </c>
      <c r="Q126" t="str">
        <f>IFERROR(VLOOKUP(T_PacketStatistic[[#This Row],[ClientIP]],T_LookupIP[],3,FALSE),"")</f>
        <v>LOG01</v>
      </c>
      <c r="R126" t="str">
        <f>IFERROR(VLOOKUP(T_PacketStatistic[[#This Row],[ClientIP]],T_LookupIP[],4,FALSE),"")</f>
        <v>TemplateCorp.company.com</v>
      </c>
    </row>
    <row r="127" spans="1:18" x14ac:dyDescent="0.45">
      <c r="A127" t="s">
        <v>94</v>
      </c>
      <c r="B127" s="1">
        <v>46099</v>
      </c>
      <c r="C127" t="s">
        <v>27</v>
      </c>
      <c r="D127" t="s">
        <v>9</v>
      </c>
      <c r="E127" t="s">
        <v>10</v>
      </c>
      <c r="F127" t="s">
        <v>12</v>
      </c>
      <c r="G127">
        <v>644</v>
      </c>
      <c r="H127" t="s">
        <v>68</v>
      </c>
      <c r="I12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7">
        <f>YEAR(T_PacketStatistic[[#This Row],[Date]])</f>
        <v>2026</v>
      </c>
      <c r="L127" t="str">
        <f>TEXT(MONTH(T_PacketStatistic[[#This Row],[Date]]),"00")</f>
        <v>03</v>
      </c>
      <c r="M127" t="str">
        <f>TEXT(T_PacketStatistic[[#This Row],[Date]],"MM") &amp; " " &amp; TEXT(T_PacketStatistic[[#This Row],[Date]],"MMM")</f>
        <v>03 Mrz</v>
      </c>
      <c r="N127" t="str">
        <f>"CW " &amp; TEXT(WEEKNUM(T_PacketStatistic[[#This Row],[Date]],2),"00")</f>
        <v>CW 12</v>
      </c>
      <c r="O127" t="str">
        <f>WEEKDAY(T_PacketStatistic[[#This Row],[Date]],2) &amp; " " &amp; TEXT(B127,"TTT")</f>
        <v>3 Mi</v>
      </c>
      <c r="P127" t="str">
        <f>IFERROR(VLOOKUP(T_PacketStatistic[[#This Row],[ClientIP]],T_LookupIP[],2,FALSE),"")</f>
        <v>REPO01.TemplateCorp.company.com</v>
      </c>
      <c r="Q127" t="str">
        <f>IFERROR(VLOOKUP(T_PacketStatistic[[#This Row],[ClientIP]],T_LookupIP[],3,FALSE),"")</f>
        <v>REPO01</v>
      </c>
      <c r="R127" t="str">
        <f>IFERROR(VLOOKUP(T_PacketStatistic[[#This Row],[ClientIP]],T_LookupIP[],4,FALSE),"")</f>
        <v>TemplateCorp.company.com</v>
      </c>
    </row>
    <row r="128" spans="1:18" x14ac:dyDescent="0.45">
      <c r="A128" t="s">
        <v>94</v>
      </c>
      <c r="B128" s="1">
        <v>46099</v>
      </c>
      <c r="C128" t="s">
        <v>27</v>
      </c>
      <c r="D128" t="s">
        <v>9</v>
      </c>
      <c r="E128" t="s">
        <v>10</v>
      </c>
      <c r="F128" t="s">
        <v>17</v>
      </c>
      <c r="G128">
        <v>130</v>
      </c>
      <c r="H128" t="s">
        <v>68</v>
      </c>
      <c r="I12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8">
        <f>YEAR(T_PacketStatistic[[#This Row],[Date]])</f>
        <v>2026</v>
      </c>
      <c r="L128" t="str">
        <f>TEXT(MONTH(T_PacketStatistic[[#This Row],[Date]]),"00")</f>
        <v>03</v>
      </c>
      <c r="M128" t="str">
        <f>TEXT(T_PacketStatistic[[#This Row],[Date]],"MM") &amp; " " &amp; TEXT(T_PacketStatistic[[#This Row],[Date]],"MMM")</f>
        <v>03 Mrz</v>
      </c>
      <c r="N128" t="str">
        <f>"CW " &amp; TEXT(WEEKNUM(T_PacketStatistic[[#This Row],[Date]],2),"00")</f>
        <v>CW 12</v>
      </c>
      <c r="O128" t="str">
        <f>WEEKDAY(T_PacketStatistic[[#This Row],[Date]],2) &amp; " " &amp; TEXT(B128,"TTT")</f>
        <v>3 Mi</v>
      </c>
      <c r="P128" t="str">
        <f>IFERROR(VLOOKUP(T_PacketStatistic[[#This Row],[ClientIP]],T_LookupIP[],2,FALSE),"")</f>
        <v>REPO01.TemplateCorp.company.com</v>
      </c>
      <c r="Q128" t="str">
        <f>IFERROR(VLOOKUP(T_PacketStatistic[[#This Row],[ClientIP]],T_LookupIP[],3,FALSE),"")</f>
        <v>REPO01</v>
      </c>
      <c r="R128" t="str">
        <f>IFERROR(VLOOKUP(T_PacketStatistic[[#This Row],[ClientIP]],T_LookupIP[],4,FALSE),"")</f>
        <v>TemplateCorp.company.com</v>
      </c>
    </row>
    <row r="129" spans="1:18" x14ac:dyDescent="0.45">
      <c r="A129" t="s">
        <v>94</v>
      </c>
      <c r="B129" s="1">
        <v>46099</v>
      </c>
      <c r="C129" t="s">
        <v>27</v>
      </c>
      <c r="D129" t="s">
        <v>9</v>
      </c>
      <c r="E129" t="s">
        <v>10</v>
      </c>
      <c r="F129" t="s">
        <v>26</v>
      </c>
      <c r="G129">
        <v>46</v>
      </c>
      <c r="H129" t="s">
        <v>68</v>
      </c>
      <c r="I12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2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29">
        <f>YEAR(T_PacketStatistic[[#This Row],[Date]])</f>
        <v>2026</v>
      </c>
      <c r="L129" t="str">
        <f>TEXT(MONTH(T_PacketStatistic[[#This Row],[Date]]),"00")</f>
        <v>03</v>
      </c>
      <c r="M129" t="str">
        <f>TEXT(T_PacketStatistic[[#This Row],[Date]],"MM") &amp; " " &amp; TEXT(T_PacketStatistic[[#This Row],[Date]],"MMM")</f>
        <v>03 Mrz</v>
      </c>
      <c r="N129" t="str">
        <f>"CW " &amp; TEXT(WEEKNUM(T_PacketStatistic[[#This Row],[Date]],2),"00")</f>
        <v>CW 12</v>
      </c>
      <c r="O129" t="str">
        <f>WEEKDAY(T_PacketStatistic[[#This Row],[Date]],2) &amp; " " &amp; TEXT(B129,"TTT")</f>
        <v>3 Mi</v>
      </c>
      <c r="P129" t="str">
        <f>IFERROR(VLOOKUP(T_PacketStatistic[[#This Row],[ClientIP]],T_LookupIP[],2,FALSE),"")</f>
        <v>REPO01.TemplateCorp.company.com</v>
      </c>
      <c r="Q129" t="str">
        <f>IFERROR(VLOOKUP(T_PacketStatistic[[#This Row],[ClientIP]],T_LookupIP[],3,FALSE),"")</f>
        <v>REPO01</v>
      </c>
      <c r="R129" t="str">
        <f>IFERROR(VLOOKUP(T_PacketStatistic[[#This Row],[ClientIP]],T_LookupIP[],4,FALSE),"")</f>
        <v>TemplateCorp.company.com</v>
      </c>
    </row>
    <row r="130" spans="1:18" x14ac:dyDescent="0.45">
      <c r="A130" t="s">
        <v>94</v>
      </c>
      <c r="B130" s="1">
        <v>46099</v>
      </c>
      <c r="C130" t="s">
        <v>27</v>
      </c>
      <c r="D130" t="s">
        <v>9</v>
      </c>
      <c r="E130" t="s">
        <v>13</v>
      </c>
      <c r="F130" t="s">
        <v>12</v>
      </c>
      <c r="G130">
        <v>436</v>
      </c>
      <c r="H130" t="s">
        <v>68</v>
      </c>
      <c r="I13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30">
        <f>YEAR(T_PacketStatistic[[#This Row],[Date]])</f>
        <v>2026</v>
      </c>
      <c r="L130" t="str">
        <f>TEXT(MONTH(T_PacketStatistic[[#This Row],[Date]]),"00")</f>
        <v>03</v>
      </c>
      <c r="M130" t="str">
        <f>TEXT(T_PacketStatistic[[#This Row],[Date]],"MM") &amp; " " &amp; TEXT(T_PacketStatistic[[#This Row],[Date]],"MMM")</f>
        <v>03 Mrz</v>
      </c>
      <c r="N130" t="str">
        <f>"CW " &amp; TEXT(WEEKNUM(T_PacketStatistic[[#This Row],[Date]],2),"00")</f>
        <v>CW 12</v>
      </c>
      <c r="O130" t="str">
        <f>WEEKDAY(T_PacketStatistic[[#This Row],[Date]],2) &amp; " " &amp; TEXT(B130,"TTT")</f>
        <v>3 Mi</v>
      </c>
      <c r="P130" t="str">
        <f>IFERROR(VLOOKUP(T_PacketStatistic[[#This Row],[ClientIP]],T_LookupIP[],2,FALSE),"")</f>
        <v>REPO01.TemplateCorp.company.com</v>
      </c>
      <c r="Q130" t="str">
        <f>IFERROR(VLOOKUP(T_PacketStatistic[[#This Row],[ClientIP]],T_LookupIP[],3,FALSE),"")</f>
        <v>REPO01</v>
      </c>
      <c r="R130" t="str">
        <f>IFERROR(VLOOKUP(T_PacketStatistic[[#This Row],[ClientIP]],T_LookupIP[],4,FALSE),"")</f>
        <v>TemplateCorp.company.com</v>
      </c>
    </row>
    <row r="131" spans="1:18" x14ac:dyDescent="0.45">
      <c r="A131" t="s">
        <v>94</v>
      </c>
      <c r="B131" s="1">
        <v>46099</v>
      </c>
      <c r="C131" t="s">
        <v>27</v>
      </c>
      <c r="D131" t="s">
        <v>9</v>
      </c>
      <c r="E131" t="s">
        <v>13</v>
      </c>
      <c r="F131" t="s">
        <v>17</v>
      </c>
      <c r="G131">
        <v>130</v>
      </c>
      <c r="H131" t="s">
        <v>68</v>
      </c>
      <c r="I13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31">
        <f>YEAR(T_PacketStatistic[[#This Row],[Date]])</f>
        <v>2026</v>
      </c>
      <c r="L131" t="str">
        <f>TEXT(MONTH(T_PacketStatistic[[#This Row],[Date]]),"00")</f>
        <v>03</v>
      </c>
      <c r="M131" t="str">
        <f>TEXT(T_PacketStatistic[[#This Row],[Date]],"MM") &amp; " " &amp; TEXT(T_PacketStatistic[[#This Row],[Date]],"MMM")</f>
        <v>03 Mrz</v>
      </c>
      <c r="N131" t="str">
        <f>"CW " &amp; TEXT(WEEKNUM(T_PacketStatistic[[#This Row],[Date]],2),"00")</f>
        <v>CW 12</v>
      </c>
      <c r="O131" t="str">
        <f>WEEKDAY(T_PacketStatistic[[#This Row],[Date]],2) &amp; " " &amp; TEXT(B131,"TTT")</f>
        <v>3 Mi</v>
      </c>
      <c r="P131" t="str">
        <f>IFERROR(VLOOKUP(T_PacketStatistic[[#This Row],[ClientIP]],T_LookupIP[],2,FALSE),"")</f>
        <v>REPO01.TemplateCorp.company.com</v>
      </c>
      <c r="Q131" t="str">
        <f>IFERROR(VLOOKUP(T_PacketStatistic[[#This Row],[ClientIP]],T_LookupIP[],3,FALSE),"")</f>
        <v>REPO01</v>
      </c>
      <c r="R131" t="str">
        <f>IFERROR(VLOOKUP(T_PacketStatistic[[#This Row],[ClientIP]],T_LookupIP[],4,FALSE),"")</f>
        <v>TemplateCorp.company.com</v>
      </c>
    </row>
    <row r="132" spans="1:18" x14ac:dyDescent="0.45">
      <c r="A132" t="s">
        <v>94</v>
      </c>
      <c r="B132" s="1">
        <v>46099</v>
      </c>
      <c r="C132" t="s">
        <v>27</v>
      </c>
      <c r="D132" t="s">
        <v>9</v>
      </c>
      <c r="E132" t="s">
        <v>13</v>
      </c>
      <c r="F132" t="s">
        <v>26</v>
      </c>
      <c r="G132">
        <v>46</v>
      </c>
      <c r="H132" t="s">
        <v>68</v>
      </c>
      <c r="I13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32">
        <f>YEAR(T_PacketStatistic[[#This Row],[Date]])</f>
        <v>2026</v>
      </c>
      <c r="L132" t="str">
        <f>TEXT(MONTH(T_PacketStatistic[[#This Row],[Date]]),"00")</f>
        <v>03</v>
      </c>
      <c r="M132" t="str">
        <f>TEXT(T_PacketStatistic[[#This Row],[Date]],"MM") &amp; " " &amp; TEXT(T_PacketStatistic[[#This Row],[Date]],"MMM")</f>
        <v>03 Mrz</v>
      </c>
      <c r="N132" t="str">
        <f>"CW " &amp; TEXT(WEEKNUM(T_PacketStatistic[[#This Row],[Date]],2),"00")</f>
        <v>CW 12</v>
      </c>
      <c r="O132" t="str">
        <f>WEEKDAY(T_PacketStatistic[[#This Row],[Date]],2) &amp; " " &amp; TEXT(B132,"TTT")</f>
        <v>3 Mi</v>
      </c>
      <c r="P132" t="str">
        <f>IFERROR(VLOOKUP(T_PacketStatistic[[#This Row],[ClientIP]],T_LookupIP[],2,FALSE),"")</f>
        <v>REPO01.TemplateCorp.company.com</v>
      </c>
      <c r="Q132" t="str">
        <f>IFERROR(VLOOKUP(T_PacketStatistic[[#This Row],[ClientIP]],T_LookupIP[],3,FALSE),"")</f>
        <v>REPO01</v>
      </c>
      <c r="R132" t="str">
        <f>IFERROR(VLOOKUP(T_PacketStatistic[[#This Row],[ClientIP]],T_LookupIP[],4,FALSE),"")</f>
        <v>TemplateCorp.company.com</v>
      </c>
    </row>
    <row r="133" spans="1:18" x14ac:dyDescent="0.45">
      <c r="A133" t="s">
        <v>94</v>
      </c>
      <c r="B133" s="1">
        <v>46099</v>
      </c>
      <c r="C133" t="s">
        <v>28</v>
      </c>
      <c r="D133" t="s">
        <v>9</v>
      </c>
      <c r="E133" t="s">
        <v>10</v>
      </c>
      <c r="F133" t="s">
        <v>12</v>
      </c>
      <c r="G133">
        <v>134</v>
      </c>
      <c r="H133" t="s">
        <v>68</v>
      </c>
      <c r="I13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3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133">
        <f>YEAR(T_PacketStatistic[[#This Row],[Date]])</f>
        <v>2026</v>
      </c>
      <c r="L133" t="str">
        <f>TEXT(MONTH(T_PacketStatistic[[#This Row],[Date]]),"00")</f>
        <v>03</v>
      </c>
      <c r="M133" t="str">
        <f>TEXT(T_PacketStatistic[[#This Row],[Date]],"MM") &amp; " " &amp; TEXT(T_PacketStatistic[[#This Row],[Date]],"MMM")</f>
        <v>03 Mrz</v>
      </c>
      <c r="N133" t="str">
        <f>"CW " &amp; TEXT(WEEKNUM(T_PacketStatistic[[#This Row],[Date]],2),"00")</f>
        <v>CW 12</v>
      </c>
      <c r="O133" t="str">
        <f>WEEKDAY(T_PacketStatistic[[#This Row],[Date]],2) &amp; " " &amp; TEXT(B133,"TTT")</f>
        <v>3 Mi</v>
      </c>
      <c r="P133" t="str">
        <f>IFERROR(VLOOKUP(T_PacketStatistic[[#This Row],[ClientIP]],T_LookupIP[],2,FALSE),"")</f>
        <v>Localhost on DNS server</v>
      </c>
      <c r="Q133" t="str">
        <f>IFERROR(VLOOKUP(T_PacketStatistic[[#This Row],[ClientIP]],T_LookupIP[],3,FALSE),"")</f>
        <v>Localhost on DNS server</v>
      </c>
      <c r="R133">
        <f>IFERROR(VLOOKUP(T_PacketStatistic[[#This Row],[ClientIP]],T_LookupIP[],4,FALSE),"")</f>
        <v>0</v>
      </c>
    </row>
    <row r="134" spans="1:18" x14ac:dyDescent="0.45">
      <c r="A134" t="s">
        <v>94</v>
      </c>
      <c r="B134" s="1">
        <v>46099</v>
      </c>
      <c r="C134" t="s">
        <v>28</v>
      </c>
      <c r="D134" t="s">
        <v>9</v>
      </c>
      <c r="E134" t="s">
        <v>13</v>
      </c>
      <c r="F134" t="s">
        <v>12</v>
      </c>
      <c r="G134">
        <v>134</v>
      </c>
      <c r="H134" t="s">
        <v>68</v>
      </c>
      <c r="I13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4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134">
        <f>YEAR(T_PacketStatistic[[#This Row],[Date]])</f>
        <v>2026</v>
      </c>
      <c r="L134" t="str">
        <f>TEXT(MONTH(T_PacketStatistic[[#This Row],[Date]]),"00")</f>
        <v>03</v>
      </c>
      <c r="M134" t="str">
        <f>TEXT(T_PacketStatistic[[#This Row],[Date]],"MM") &amp; " " &amp; TEXT(T_PacketStatistic[[#This Row],[Date]],"MMM")</f>
        <v>03 Mrz</v>
      </c>
      <c r="N134" t="str">
        <f>"CW " &amp; TEXT(WEEKNUM(T_PacketStatistic[[#This Row],[Date]],2),"00")</f>
        <v>CW 12</v>
      </c>
      <c r="O134" t="str">
        <f>WEEKDAY(T_PacketStatistic[[#This Row],[Date]],2) &amp; " " &amp; TEXT(B134,"TTT")</f>
        <v>3 Mi</v>
      </c>
      <c r="P134" t="str">
        <f>IFERROR(VLOOKUP(T_PacketStatistic[[#This Row],[ClientIP]],T_LookupIP[],2,FALSE),"")</f>
        <v>Localhost on DNS server</v>
      </c>
      <c r="Q134" t="str">
        <f>IFERROR(VLOOKUP(T_PacketStatistic[[#This Row],[ClientIP]],T_LookupIP[],3,FALSE),"")</f>
        <v>Localhost on DNS server</v>
      </c>
      <c r="R134">
        <f>IFERROR(VLOOKUP(T_PacketStatistic[[#This Row],[ClientIP]],T_LookupIP[],4,FALSE),"")</f>
        <v>0</v>
      </c>
    </row>
    <row r="135" spans="1:18" x14ac:dyDescent="0.45">
      <c r="A135" t="s">
        <v>93</v>
      </c>
      <c r="B135" s="1">
        <v>46099</v>
      </c>
      <c r="C135" t="s">
        <v>8</v>
      </c>
      <c r="D135" t="s">
        <v>9</v>
      </c>
      <c r="E135" t="s">
        <v>10</v>
      </c>
      <c r="F135" t="s">
        <v>11</v>
      </c>
      <c r="G135">
        <v>91</v>
      </c>
      <c r="H135" t="s">
        <v>68</v>
      </c>
      <c r="I13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5">
        <f>YEAR(T_PacketStatistic[[#This Row],[Date]])</f>
        <v>2026</v>
      </c>
      <c r="L135" t="str">
        <f>TEXT(MONTH(T_PacketStatistic[[#This Row],[Date]]),"00")</f>
        <v>03</v>
      </c>
      <c r="M135" t="str">
        <f>TEXT(T_PacketStatistic[[#This Row],[Date]],"MM") &amp; " " &amp; TEXT(T_PacketStatistic[[#This Row],[Date]],"MMM")</f>
        <v>03 Mrz</v>
      </c>
      <c r="N135" t="str">
        <f>"CW " &amp; TEXT(WEEKNUM(T_PacketStatistic[[#This Row],[Date]],2),"00")</f>
        <v>CW 12</v>
      </c>
      <c r="O135" t="str">
        <f>WEEKDAY(T_PacketStatistic[[#This Row],[Date]],2) &amp; " " &amp; TEXT(B135,"TTT")</f>
        <v>3 Mi</v>
      </c>
      <c r="P135" t="str">
        <f>IFERROR(VLOOKUP(T_PacketStatistic[[#This Row],[ClientIP]],T_LookupIP[],2,FALSE),"")</f>
        <v>&lt;name not resolveable by DNS&gt;</v>
      </c>
      <c r="Q135" t="str">
        <f>IFERROR(VLOOKUP(T_PacketStatistic[[#This Row],[ClientIP]],T_LookupIP[],3,FALSE),"")</f>
        <v>&lt;name not resolveable by DNS&gt;</v>
      </c>
      <c r="R135">
        <f>IFERROR(VLOOKUP(T_PacketStatistic[[#This Row],[ClientIP]],T_LookupIP[],4,FALSE),"")</f>
        <v>0</v>
      </c>
    </row>
    <row r="136" spans="1:18" x14ac:dyDescent="0.45">
      <c r="A136" t="s">
        <v>93</v>
      </c>
      <c r="B136" s="1">
        <v>46099</v>
      </c>
      <c r="C136" t="s">
        <v>8</v>
      </c>
      <c r="D136" t="s">
        <v>9</v>
      </c>
      <c r="E136" t="s">
        <v>10</v>
      </c>
      <c r="F136" t="s">
        <v>12</v>
      </c>
      <c r="G136">
        <v>1702</v>
      </c>
      <c r="H136" t="s">
        <v>68</v>
      </c>
      <c r="I13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6">
        <f>YEAR(T_PacketStatistic[[#This Row],[Date]])</f>
        <v>2026</v>
      </c>
      <c r="L136" t="str">
        <f>TEXT(MONTH(T_PacketStatistic[[#This Row],[Date]]),"00")</f>
        <v>03</v>
      </c>
      <c r="M136" t="str">
        <f>TEXT(T_PacketStatistic[[#This Row],[Date]],"MM") &amp; " " &amp; TEXT(T_PacketStatistic[[#This Row],[Date]],"MMM")</f>
        <v>03 Mrz</v>
      </c>
      <c r="N136" t="str">
        <f>"CW " &amp; TEXT(WEEKNUM(T_PacketStatistic[[#This Row],[Date]],2),"00")</f>
        <v>CW 12</v>
      </c>
      <c r="O136" t="str">
        <f>WEEKDAY(T_PacketStatistic[[#This Row],[Date]],2) &amp; " " &amp; TEXT(B136,"TTT")</f>
        <v>3 Mi</v>
      </c>
      <c r="P136" t="str">
        <f>IFERROR(VLOOKUP(T_PacketStatistic[[#This Row],[ClientIP]],T_LookupIP[],2,FALSE),"")</f>
        <v>&lt;name not resolveable by DNS&gt;</v>
      </c>
      <c r="Q136" t="str">
        <f>IFERROR(VLOOKUP(T_PacketStatistic[[#This Row],[ClientIP]],T_LookupIP[],3,FALSE),"")</f>
        <v>&lt;name not resolveable by DNS&gt;</v>
      </c>
      <c r="R136">
        <f>IFERROR(VLOOKUP(T_PacketStatistic[[#This Row],[ClientIP]],T_LookupIP[],4,FALSE),"")</f>
        <v>0</v>
      </c>
    </row>
    <row r="137" spans="1:18" x14ac:dyDescent="0.45">
      <c r="A137" t="s">
        <v>93</v>
      </c>
      <c r="B137" s="1">
        <v>46099</v>
      </c>
      <c r="C137" t="s">
        <v>8</v>
      </c>
      <c r="D137" t="s">
        <v>9</v>
      </c>
      <c r="E137" t="s">
        <v>13</v>
      </c>
      <c r="F137" t="s">
        <v>11</v>
      </c>
      <c r="G137">
        <v>91</v>
      </c>
      <c r="H137" t="s">
        <v>68</v>
      </c>
      <c r="I13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7">
        <f>YEAR(T_PacketStatistic[[#This Row],[Date]])</f>
        <v>2026</v>
      </c>
      <c r="L137" t="str">
        <f>TEXT(MONTH(T_PacketStatistic[[#This Row],[Date]]),"00")</f>
        <v>03</v>
      </c>
      <c r="M137" t="str">
        <f>TEXT(T_PacketStatistic[[#This Row],[Date]],"MM") &amp; " " &amp; TEXT(T_PacketStatistic[[#This Row],[Date]],"MMM")</f>
        <v>03 Mrz</v>
      </c>
      <c r="N137" t="str">
        <f>"CW " &amp; TEXT(WEEKNUM(T_PacketStatistic[[#This Row],[Date]],2),"00")</f>
        <v>CW 12</v>
      </c>
      <c r="O137" t="str">
        <f>WEEKDAY(T_PacketStatistic[[#This Row],[Date]],2) &amp; " " &amp; TEXT(B137,"TTT")</f>
        <v>3 Mi</v>
      </c>
      <c r="P137" t="str">
        <f>IFERROR(VLOOKUP(T_PacketStatistic[[#This Row],[ClientIP]],T_LookupIP[],2,FALSE),"")</f>
        <v>&lt;name not resolveable by DNS&gt;</v>
      </c>
      <c r="Q137" t="str">
        <f>IFERROR(VLOOKUP(T_PacketStatistic[[#This Row],[ClientIP]],T_LookupIP[],3,FALSE),"")</f>
        <v>&lt;name not resolveable by DNS&gt;</v>
      </c>
      <c r="R137">
        <f>IFERROR(VLOOKUP(T_PacketStatistic[[#This Row],[ClientIP]],T_LookupIP[],4,FALSE),"")</f>
        <v>0</v>
      </c>
    </row>
    <row r="138" spans="1:18" x14ac:dyDescent="0.45">
      <c r="A138" t="s">
        <v>93</v>
      </c>
      <c r="B138" s="1">
        <v>46099</v>
      </c>
      <c r="C138" t="s">
        <v>8</v>
      </c>
      <c r="D138" t="s">
        <v>9</v>
      </c>
      <c r="E138" t="s">
        <v>13</v>
      </c>
      <c r="F138" t="s">
        <v>12</v>
      </c>
      <c r="G138">
        <v>1702</v>
      </c>
      <c r="H138" t="s">
        <v>68</v>
      </c>
      <c r="I13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8">
        <f>YEAR(T_PacketStatistic[[#This Row],[Date]])</f>
        <v>2026</v>
      </c>
      <c r="L138" t="str">
        <f>TEXT(MONTH(T_PacketStatistic[[#This Row],[Date]]),"00")</f>
        <v>03</v>
      </c>
      <c r="M138" t="str">
        <f>TEXT(T_PacketStatistic[[#This Row],[Date]],"MM") &amp; " " &amp; TEXT(T_PacketStatistic[[#This Row],[Date]],"MMM")</f>
        <v>03 Mrz</v>
      </c>
      <c r="N138" t="str">
        <f>"CW " &amp; TEXT(WEEKNUM(T_PacketStatistic[[#This Row],[Date]],2),"00")</f>
        <v>CW 12</v>
      </c>
      <c r="O138" t="str">
        <f>WEEKDAY(T_PacketStatistic[[#This Row],[Date]],2) &amp; " " &amp; TEXT(B138,"TTT")</f>
        <v>3 Mi</v>
      </c>
      <c r="P138" t="str">
        <f>IFERROR(VLOOKUP(T_PacketStatistic[[#This Row],[ClientIP]],T_LookupIP[],2,FALSE),"")</f>
        <v>&lt;name not resolveable by DNS&gt;</v>
      </c>
      <c r="Q138" t="str">
        <f>IFERROR(VLOOKUP(T_PacketStatistic[[#This Row],[ClientIP]],T_LookupIP[],3,FALSE),"")</f>
        <v>&lt;name not resolveable by DNS&gt;</v>
      </c>
      <c r="R138">
        <f>IFERROR(VLOOKUP(T_PacketStatistic[[#This Row],[ClientIP]],T_LookupIP[],4,FALSE),"")</f>
        <v>0</v>
      </c>
    </row>
    <row r="139" spans="1:18" x14ac:dyDescent="0.45">
      <c r="A139" t="s">
        <v>93</v>
      </c>
      <c r="B139" s="1">
        <v>46099</v>
      </c>
      <c r="C139" t="s">
        <v>14</v>
      </c>
      <c r="D139" t="s">
        <v>9</v>
      </c>
      <c r="E139" t="s">
        <v>10</v>
      </c>
      <c r="F139" t="s">
        <v>12</v>
      </c>
      <c r="G139">
        <v>266</v>
      </c>
      <c r="H139" t="s">
        <v>68</v>
      </c>
      <c r="I13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3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39">
        <f>YEAR(T_PacketStatistic[[#This Row],[Date]])</f>
        <v>2026</v>
      </c>
      <c r="L139" t="str">
        <f>TEXT(MONTH(T_PacketStatistic[[#This Row],[Date]]),"00")</f>
        <v>03</v>
      </c>
      <c r="M139" t="str">
        <f>TEXT(T_PacketStatistic[[#This Row],[Date]],"MM") &amp; " " &amp; TEXT(T_PacketStatistic[[#This Row],[Date]],"MMM")</f>
        <v>03 Mrz</v>
      </c>
      <c r="N139" t="str">
        <f>"CW " &amp; TEXT(WEEKNUM(T_PacketStatistic[[#This Row],[Date]],2),"00")</f>
        <v>CW 12</v>
      </c>
      <c r="O139" t="str">
        <f>WEEKDAY(T_PacketStatistic[[#This Row],[Date]],2) &amp; " " &amp; TEXT(B139,"TTT")</f>
        <v>3 Mi</v>
      </c>
      <c r="P139" t="str">
        <f>IFERROR(VLOOKUP(T_PacketStatistic[[#This Row],[ClientIP]],T_LookupIP[],2,FALSE),"")</f>
        <v>DC01.TemplateCorp.company.com</v>
      </c>
      <c r="Q139" t="str">
        <f>IFERROR(VLOOKUP(T_PacketStatistic[[#This Row],[ClientIP]],T_LookupIP[],3,FALSE),"")</f>
        <v>DC01</v>
      </c>
      <c r="R139" t="str">
        <f>IFERROR(VLOOKUP(T_PacketStatistic[[#This Row],[ClientIP]],T_LookupIP[],4,FALSE),"")</f>
        <v>TemplateCorp.company.com</v>
      </c>
    </row>
    <row r="140" spans="1:18" x14ac:dyDescent="0.45">
      <c r="A140" t="s">
        <v>93</v>
      </c>
      <c r="B140" s="1">
        <v>46099</v>
      </c>
      <c r="C140" t="s">
        <v>14</v>
      </c>
      <c r="D140" t="s">
        <v>9</v>
      </c>
      <c r="E140" t="s">
        <v>10</v>
      </c>
      <c r="F140" t="s">
        <v>15</v>
      </c>
      <c r="G140">
        <v>11</v>
      </c>
      <c r="H140" t="s">
        <v>68</v>
      </c>
      <c r="I14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0">
        <f>YEAR(T_PacketStatistic[[#This Row],[Date]])</f>
        <v>2026</v>
      </c>
      <c r="L140" t="str">
        <f>TEXT(MONTH(T_PacketStatistic[[#This Row],[Date]]),"00")</f>
        <v>03</v>
      </c>
      <c r="M140" t="str">
        <f>TEXT(T_PacketStatistic[[#This Row],[Date]],"MM") &amp; " " &amp; TEXT(T_PacketStatistic[[#This Row],[Date]],"MMM")</f>
        <v>03 Mrz</v>
      </c>
      <c r="N140" t="str">
        <f>"CW " &amp; TEXT(WEEKNUM(T_PacketStatistic[[#This Row],[Date]],2),"00")</f>
        <v>CW 12</v>
      </c>
      <c r="O140" t="str">
        <f>WEEKDAY(T_PacketStatistic[[#This Row],[Date]],2) &amp; " " &amp; TEXT(B140,"TTT")</f>
        <v>3 Mi</v>
      </c>
      <c r="P140" t="str">
        <f>IFERROR(VLOOKUP(T_PacketStatistic[[#This Row],[ClientIP]],T_LookupIP[],2,FALSE),"")</f>
        <v>DC01.TemplateCorp.company.com</v>
      </c>
      <c r="Q140" t="str">
        <f>IFERROR(VLOOKUP(T_PacketStatistic[[#This Row],[ClientIP]],T_LookupIP[],3,FALSE),"")</f>
        <v>DC01</v>
      </c>
      <c r="R140" t="str">
        <f>IFERROR(VLOOKUP(T_PacketStatistic[[#This Row],[ClientIP]],T_LookupIP[],4,FALSE),"")</f>
        <v>TemplateCorp.company.com</v>
      </c>
    </row>
    <row r="141" spans="1:18" x14ac:dyDescent="0.45">
      <c r="A141" t="s">
        <v>93</v>
      </c>
      <c r="B141" s="1">
        <v>46099</v>
      </c>
      <c r="C141" t="s">
        <v>14</v>
      </c>
      <c r="D141" t="s">
        <v>9</v>
      </c>
      <c r="E141" t="s">
        <v>10</v>
      </c>
      <c r="F141" t="s">
        <v>16</v>
      </c>
      <c r="G141">
        <v>11</v>
      </c>
      <c r="H141" t="s">
        <v>68</v>
      </c>
      <c r="I14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1">
        <f>YEAR(T_PacketStatistic[[#This Row],[Date]])</f>
        <v>2026</v>
      </c>
      <c r="L141" t="str">
        <f>TEXT(MONTH(T_PacketStatistic[[#This Row],[Date]]),"00")</f>
        <v>03</v>
      </c>
      <c r="M141" t="str">
        <f>TEXT(T_PacketStatistic[[#This Row],[Date]],"MM") &amp; " " &amp; TEXT(T_PacketStatistic[[#This Row],[Date]],"MMM")</f>
        <v>03 Mrz</v>
      </c>
      <c r="N141" t="str">
        <f>"CW " &amp; TEXT(WEEKNUM(T_PacketStatistic[[#This Row],[Date]],2),"00")</f>
        <v>CW 12</v>
      </c>
      <c r="O141" t="str">
        <f>WEEKDAY(T_PacketStatistic[[#This Row],[Date]],2) &amp; " " &amp; TEXT(B141,"TTT")</f>
        <v>3 Mi</v>
      </c>
      <c r="P141" t="str">
        <f>IFERROR(VLOOKUP(T_PacketStatistic[[#This Row],[ClientIP]],T_LookupIP[],2,FALSE),"")</f>
        <v>DC01.TemplateCorp.company.com</v>
      </c>
      <c r="Q141" t="str">
        <f>IFERROR(VLOOKUP(T_PacketStatistic[[#This Row],[ClientIP]],T_LookupIP[],3,FALSE),"")</f>
        <v>DC01</v>
      </c>
      <c r="R141" t="str">
        <f>IFERROR(VLOOKUP(T_PacketStatistic[[#This Row],[ClientIP]],T_LookupIP[],4,FALSE),"")</f>
        <v>TemplateCorp.company.com</v>
      </c>
    </row>
    <row r="142" spans="1:18" x14ac:dyDescent="0.45">
      <c r="A142" t="s">
        <v>93</v>
      </c>
      <c r="B142" s="1">
        <v>46099</v>
      </c>
      <c r="C142" t="s">
        <v>14</v>
      </c>
      <c r="D142" t="s">
        <v>9</v>
      </c>
      <c r="E142" t="s">
        <v>10</v>
      </c>
      <c r="F142" t="s">
        <v>17</v>
      </c>
      <c r="G142">
        <v>583</v>
      </c>
      <c r="H142" t="s">
        <v>68</v>
      </c>
      <c r="I14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2">
        <f>YEAR(T_PacketStatistic[[#This Row],[Date]])</f>
        <v>2026</v>
      </c>
      <c r="L142" t="str">
        <f>TEXT(MONTH(T_PacketStatistic[[#This Row],[Date]]),"00")</f>
        <v>03</v>
      </c>
      <c r="M142" t="str">
        <f>TEXT(T_PacketStatistic[[#This Row],[Date]],"MM") &amp; " " &amp; TEXT(T_PacketStatistic[[#This Row],[Date]],"MMM")</f>
        <v>03 Mrz</v>
      </c>
      <c r="N142" t="str">
        <f>"CW " &amp; TEXT(WEEKNUM(T_PacketStatistic[[#This Row],[Date]],2),"00")</f>
        <v>CW 12</v>
      </c>
      <c r="O142" t="str">
        <f>WEEKDAY(T_PacketStatistic[[#This Row],[Date]],2) &amp; " " &amp; TEXT(B142,"TTT")</f>
        <v>3 Mi</v>
      </c>
      <c r="P142" t="str">
        <f>IFERROR(VLOOKUP(T_PacketStatistic[[#This Row],[ClientIP]],T_LookupIP[],2,FALSE),"")</f>
        <v>DC01.TemplateCorp.company.com</v>
      </c>
      <c r="Q142" t="str">
        <f>IFERROR(VLOOKUP(T_PacketStatistic[[#This Row],[ClientIP]],T_LookupIP[],3,FALSE),"")</f>
        <v>DC01</v>
      </c>
      <c r="R142" t="str">
        <f>IFERROR(VLOOKUP(T_PacketStatistic[[#This Row],[ClientIP]],T_LookupIP[],4,FALSE),"")</f>
        <v>TemplateCorp.company.com</v>
      </c>
    </row>
    <row r="143" spans="1:18" x14ac:dyDescent="0.45">
      <c r="A143" t="s">
        <v>93</v>
      </c>
      <c r="B143" s="1">
        <v>46099</v>
      </c>
      <c r="C143" t="s">
        <v>14</v>
      </c>
      <c r="D143" t="s">
        <v>9</v>
      </c>
      <c r="E143" t="s">
        <v>10</v>
      </c>
      <c r="F143" t="s">
        <v>26</v>
      </c>
      <c r="G143">
        <v>1</v>
      </c>
      <c r="H143" t="s">
        <v>68</v>
      </c>
      <c r="I14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3">
        <f>YEAR(T_PacketStatistic[[#This Row],[Date]])</f>
        <v>2026</v>
      </c>
      <c r="L143" t="str">
        <f>TEXT(MONTH(T_PacketStatistic[[#This Row],[Date]]),"00")</f>
        <v>03</v>
      </c>
      <c r="M143" t="str">
        <f>TEXT(T_PacketStatistic[[#This Row],[Date]],"MM") &amp; " " &amp; TEXT(T_PacketStatistic[[#This Row],[Date]],"MMM")</f>
        <v>03 Mrz</v>
      </c>
      <c r="N143" t="str">
        <f>"CW " &amp; TEXT(WEEKNUM(T_PacketStatistic[[#This Row],[Date]],2),"00")</f>
        <v>CW 12</v>
      </c>
      <c r="O143" t="str">
        <f>WEEKDAY(T_PacketStatistic[[#This Row],[Date]],2) &amp; " " &amp; TEXT(B143,"TTT")</f>
        <v>3 Mi</v>
      </c>
      <c r="P143" t="str">
        <f>IFERROR(VLOOKUP(T_PacketStatistic[[#This Row],[ClientIP]],T_LookupIP[],2,FALSE),"")</f>
        <v>DC01.TemplateCorp.company.com</v>
      </c>
      <c r="Q143" t="str">
        <f>IFERROR(VLOOKUP(T_PacketStatistic[[#This Row],[ClientIP]],T_LookupIP[],3,FALSE),"")</f>
        <v>DC01</v>
      </c>
      <c r="R143" t="str">
        <f>IFERROR(VLOOKUP(T_PacketStatistic[[#This Row],[ClientIP]],T_LookupIP[],4,FALSE),"")</f>
        <v>TemplateCorp.company.com</v>
      </c>
    </row>
    <row r="144" spans="1:18" x14ac:dyDescent="0.45">
      <c r="A144" t="s">
        <v>93</v>
      </c>
      <c r="B144" s="1">
        <v>46099</v>
      </c>
      <c r="C144" t="s">
        <v>14</v>
      </c>
      <c r="D144" t="s">
        <v>9</v>
      </c>
      <c r="E144" t="s">
        <v>13</v>
      </c>
      <c r="F144" t="s">
        <v>12</v>
      </c>
      <c r="G144">
        <v>266</v>
      </c>
      <c r="H144" t="s">
        <v>68</v>
      </c>
      <c r="I14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4">
        <f>YEAR(T_PacketStatistic[[#This Row],[Date]])</f>
        <v>2026</v>
      </c>
      <c r="L144" t="str">
        <f>TEXT(MONTH(T_PacketStatistic[[#This Row],[Date]]),"00")</f>
        <v>03</v>
      </c>
      <c r="M144" t="str">
        <f>TEXT(T_PacketStatistic[[#This Row],[Date]],"MM") &amp; " " &amp; TEXT(T_PacketStatistic[[#This Row],[Date]],"MMM")</f>
        <v>03 Mrz</v>
      </c>
      <c r="N144" t="str">
        <f>"CW " &amp; TEXT(WEEKNUM(T_PacketStatistic[[#This Row],[Date]],2),"00")</f>
        <v>CW 12</v>
      </c>
      <c r="O144" t="str">
        <f>WEEKDAY(T_PacketStatistic[[#This Row],[Date]],2) &amp; " " &amp; TEXT(B144,"TTT")</f>
        <v>3 Mi</v>
      </c>
      <c r="P144" t="str">
        <f>IFERROR(VLOOKUP(T_PacketStatistic[[#This Row],[ClientIP]],T_LookupIP[],2,FALSE),"")</f>
        <v>DC01.TemplateCorp.company.com</v>
      </c>
      <c r="Q144" t="str">
        <f>IFERROR(VLOOKUP(T_PacketStatistic[[#This Row],[ClientIP]],T_LookupIP[],3,FALSE),"")</f>
        <v>DC01</v>
      </c>
      <c r="R144" t="str">
        <f>IFERROR(VLOOKUP(T_PacketStatistic[[#This Row],[ClientIP]],T_LookupIP[],4,FALSE),"")</f>
        <v>TemplateCorp.company.com</v>
      </c>
    </row>
    <row r="145" spans="1:18" x14ac:dyDescent="0.45">
      <c r="A145" t="s">
        <v>93</v>
      </c>
      <c r="B145" s="1">
        <v>46099</v>
      </c>
      <c r="C145" t="s">
        <v>14</v>
      </c>
      <c r="D145" t="s">
        <v>9</v>
      </c>
      <c r="E145" t="s">
        <v>13</v>
      </c>
      <c r="F145" t="s">
        <v>15</v>
      </c>
      <c r="G145">
        <v>11</v>
      </c>
      <c r="H145" t="s">
        <v>68</v>
      </c>
      <c r="I14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5">
        <f>YEAR(T_PacketStatistic[[#This Row],[Date]])</f>
        <v>2026</v>
      </c>
      <c r="L145" t="str">
        <f>TEXT(MONTH(T_PacketStatistic[[#This Row],[Date]]),"00")</f>
        <v>03</v>
      </c>
      <c r="M145" t="str">
        <f>TEXT(T_PacketStatistic[[#This Row],[Date]],"MM") &amp; " " &amp; TEXT(T_PacketStatistic[[#This Row],[Date]],"MMM")</f>
        <v>03 Mrz</v>
      </c>
      <c r="N145" t="str">
        <f>"CW " &amp; TEXT(WEEKNUM(T_PacketStatistic[[#This Row],[Date]],2),"00")</f>
        <v>CW 12</v>
      </c>
      <c r="O145" t="str">
        <f>WEEKDAY(T_PacketStatistic[[#This Row],[Date]],2) &amp; " " &amp; TEXT(B145,"TTT")</f>
        <v>3 Mi</v>
      </c>
      <c r="P145" t="str">
        <f>IFERROR(VLOOKUP(T_PacketStatistic[[#This Row],[ClientIP]],T_LookupIP[],2,FALSE),"")</f>
        <v>DC01.TemplateCorp.company.com</v>
      </c>
      <c r="Q145" t="str">
        <f>IFERROR(VLOOKUP(T_PacketStatistic[[#This Row],[ClientIP]],T_LookupIP[],3,FALSE),"")</f>
        <v>DC01</v>
      </c>
      <c r="R145" t="str">
        <f>IFERROR(VLOOKUP(T_PacketStatistic[[#This Row],[ClientIP]],T_LookupIP[],4,FALSE),"")</f>
        <v>TemplateCorp.company.com</v>
      </c>
    </row>
    <row r="146" spans="1:18" x14ac:dyDescent="0.45">
      <c r="A146" t="s">
        <v>93</v>
      </c>
      <c r="B146" s="1">
        <v>46099</v>
      </c>
      <c r="C146" t="s">
        <v>14</v>
      </c>
      <c r="D146" t="s">
        <v>9</v>
      </c>
      <c r="E146" t="s">
        <v>13</v>
      </c>
      <c r="F146" t="s">
        <v>16</v>
      </c>
      <c r="G146">
        <v>11</v>
      </c>
      <c r="H146" t="s">
        <v>68</v>
      </c>
      <c r="I14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6">
        <f>YEAR(T_PacketStatistic[[#This Row],[Date]])</f>
        <v>2026</v>
      </c>
      <c r="L146" t="str">
        <f>TEXT(MONTH(T_PacketStatistic[[#This Row],[Date]]),"00")</f>
        <v>03</v>
      </c>
      <c r="M146" t="str">
        <f>TEXT(T_PacketStatistic[[#This Row],[Date]],"MM") &amp; " " &amp; TEXT(T_PacketStatistic[[#This Row],[Date]],"MMM")</f>
        <v>03 Mrz</v>
      </c>
      <c r="N146" t="str">
        <f>"CW " &amp; TEXT(WEEKNUM(T_PacketStatistic[[#This Row],[Date]],2),"00")</f>
        <v>CW 12</v>
      </c>
      <c r="O146" t="str">
        <f>WEEKDAY(T_PacketStatistic[[#This Row],[Date]],2) &amp; " " &amp; TEXT(B146,"TTT")</f>
        <v>3 Mi</v>
      </c>
      <c r="P146" t="str">
        <f>IFERROR(VLOOKUP(T_PacketStatistic[[#This Row],[ClientIP]],T_LookupIP[],2,FALSE),"")</f>
        <v>DC01.TemplateCorp.company.com</v>
      </c>
      <c r="Q146" t="str">
        <f>IFERROR(VLOOKUP(T_PacketStatistic[[#This Row],[ClientIP]],T_LookupIP[],3,FALSE),"")</f>
        <v>DC01</v>
      </c>
      <c r="R146" t="str">
        <f>IFERROR(VLOOKUP(T_PacketStatistic[[#This Row],[ClientIP]],T_LookupIP[],4,FALSE),"")</f>
        <v>TemplateCorp.company.com</v>
      </c>
    </row>
    <row r="147" spans="1:18" x14ac:dyDescent="0.45">
      <c r="A147" t="s">
        <v>93</v>
      </c>
      <c r="B147" s="1">
        <v>46099</v>
      </c>
      <c r="C147" t="s">
        <v>14</v>
      </c>
      <c r="D147" t="s">
        <v>9</v>
      </c>
      <c r="E147" t="s">
        <v>13</v>
      </c>
      <c r="F147" t="s">
        <v>17</v>
      </c>
      <c r="G147">
        <v>583</v>
      </c>
      <c r="H147" t="s">
        <v>68</v>
      </c>
      <c r="I14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7">
        <f>YEAR(T_PacketStatistic[[#This Row],[Date]])</f>
        <v>2026</v>
      </c>
      <c r="L147" t="str">
        <f>TEXT(MONTH(T_PacketStatistic[[#This Row],[Date]]),"00")</f>
        <v>03</v>
      </c>
      <c r="M147" t="str">
        <f>TEXT(T_PacketStatistic[[#This Row],[Date]],"MM") &amp; " " &amp; TEXT(T_PacketStatistic[[#This Row],[Date]],"MMM")</f>
        <v>03 Mrz</v>
      </c>
      <c r="N147" t="str">
        <f>"CW " &amp; TEXT(WEEKNUM(T_PacketStatistic[[#This Row],[Date]],2),"00")</f>
        <v>CW 12</v>
      </c>
      <c r="O147" t="str">
        <f>WEEKDAY(T_PacketStatistic[[#This Row],[Date]],2) &amp; " " &amp; TEXT(B147,"TTT")</f>
        <v>3 Mi</v>
      </c>
      <c r="P147" t="str">
        <f>IFERROR(VLOOKUP(T_PacketStatistic[[#This Row],[ClientIP]],T_LookupIP[],2,FALSE),"")</f>
        <v>DC01.TemplateCorp.company.com</v>
      </c>
      <c r="Q147" t="str">
        <f>IFERROR(VLOOKUP(T_PacketStatistic[[#This Row],[ClientIP]],T_LookupIP[],3,FALSE),"")</f>
        <v>DC01</v>
      </c>
      <c r="R147" t="str">
        <f>IFERROR(VLOOKUP(T_PacketStatistic[[#This Row],[ClientIP]],T_LookupIP[],4,FALSE),"")</f>
        <v>TemplateCorp.company.com</v>
      </c>
    </row>
    <row r="148" spans="1:18" x14ac:dyDescent="0.45">
      <c r="A148" t="s">
        <v>93</v>
      </c>
      <c r="B148" s="1">
        <v>46099</v>
      </c>
      <c r="C148" t="s">
        <v>14</v>
      </c>
      <c r="D148" t="s">
        <v>9</v>
      </c>
      <c r="E148" t="s">
        <v>13</v>
      </c>
      <c r="F148" t="s">
        <v>26</v>
      </c>
      <c r="G148">
        <v>1</v>
      </c>
      <c r="H148" t="s">
        <v>68</v>
      </c>
      <c r="I14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8">
        <f>YEAR(T_PacketStatistic[[#This Row],[Date]])</f>
        <v>2026</v>
      </c>
      <c r="L148" t="str">
        <f>TEXT(MONTH(T_PacketStatistic[[#This Row],[Date]]),"00")</f>
        <v>03</v>
      </c>
      <c r="M148" t="str">
        <f>TEXT(T_PacketStatistic[[#This Row],[Date]],"MM") &amp; " " &amp; TEXT(T_PacketStatistic[[#This Row],[Date]],"MMM")</f>
        <v>03 Mrz</v>
      </c>
      <c r="N148" t="str">
        <f>"CW " &amp; TEXT(WEEKNUM(T_PacketStatistic[[#This Row],[Date]],2),"00")</f>
        <v>CW 12</v>
      </c>
      <c r="O148" t="str">
        <f>WEEKDAY(T_PacketStatistic[[#This Row],[Date]],2) &amp; " " &amp; TEXT(B148,"TTT")</f>
        <v>3 Mi</v>
      </c>
      <c r="P148" t="str">
        <f>IFERROR(VLOOKUP(T_PacketStatistic[[#This Row],[ClientIP]],T_LookupIP[],2,FALSE),"")</f>
        <v>DC01.TemplateCorp.company.com</v>
      </c>
      <c r="Q148" t="str">
        <f>IFERROR(VLOOKUP(T_PacketStatistic[[#This Row],[ClientIP]],T_LookupIP[],3,FALSE),"")</f>
        <v>DC01</v>
      </c>
      <c r="R148" t="str">
        <f>IFERROR(VLOOKUP(T_PacketStatistic[[#This Row],[ClientIP]],T_LookupIP[],4,FALSE),"")</f>
        <v>TemplateCorp.company.com</v>
      </c>
    </row>
    <row r="149" spans="1:18" x14ac:dyDescent="0.45">
      <c r="A149" t="s">
        <v>93</v>
      </c>
      <c r="B149" s="1">
        <v>46099</v>
      </c>
      <c r="C149" t="s">
        <v>18</v>
      </c>
      <c r="D149" t="s">
        <v>9</v>
      </c>
      <c r="E149" t="s">
        <v>10</v>
      </c>
      <c r="F149" t="s">
        <v>12</v>
      </c>
      <c r="G149">
        <v>373</v>
      </c>
      <c r="H149" t="s">
        <v>68</v>
      </c>
      <c r="I14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4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49">
        <f>YEAR(T_PacketStatistic[[#This Row],[Date]])</f>
        <v>2026</v>
      </c>
      <c r="L149" t="str">
        <f>TEXT(MONTH(T_PacketStatistic[[#This Row],[Date]]),"00")</f>
        <v>03</v>
      </c>
      <c r="M149" t="str">
        <f>TEXT(T_PacketStatistic[[#This Row],[Date]],"MM") &amp; " " &amp; TEXT(T_PacketStatistic[[#This Row],[Date]],"MMM")</f>
        <v>03 Mrz</v>
      </c>
      <c r="N149" t="str">
        <f>"CW " &amp; TEXT(WEEKNUM(T_PacketStatistic[[#This Row],[Date]],2),"00")</f>
        <v>CW 12</v>
      </c>
      <c r="O149" t="str">
        <f>WEEKDAY(T_PacketStatistic[[#This Row],[Date]],2) &amp; " " &amp; TEXT(B149,"TTT")</f>
        <v>3 Mi</v>
      </c>
      <c r="P149" t="str">
        <f>IFERROR(VLOOKUP(T_PacketStatistic[[#This Row],[ClientIP]],T_LookupIP[],2,FALSE),"")</f>
        <v>CA01.TemplateCorp.company.com</v>
      </c>
      <c r="Q149" t="str">
        <f>IFERROR(VLOOKUP(T_PacketStatistic[[#This Row],[ClientIP]],T_LookupIP[],3,FALSE),"")</f>
        <v>CA01</v>
      </c>
      <c r="R149" t="str">
        <f>IFERROR(VLOOKUP(T_PacketStatistic[[#This Row],[ClientIP]],T_LookupIP[],4,FALSE),"")</f>
        <v>TemplateCorp.company.com</v>
      </c>
    </row>
    <row r="150" spans="1:18" x14ac:dyDescent="0.45">
      <c r="A150" t="s">
        <v>93</v>
      </c>
      <c r="B150" s="1">
        <v>46099</v>
      </c>
      <c r="C150" t="s">
        <v>18</v>
      </c>
      <c r="D150" t="s">
        <v>9</v>
      </c>
      <c r="E150" t="s">
        <v>10</v>
      </c>
      <c r="F150" t="s">
        <v>26</v>
      </c>
      <c r="G150">
        <v>1</v>
      </c>
      <c r="H150" t="s">
        <v>68</v>
      </c>
      <c r="I15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0">
        <f>YEAR(T_PacketStatistic[[#This Row],[Date]])</f>
        <v>2026</v>
      </c>
      <c r="L150" t="str">
        <f>TEXT(MONTH(T_PacketStatistic[[#This Row],[Date]]),"00")</f>
        <v>03</v>
      </c>
      <c r="M150" t="str">
        <f>TEXT(T_PacketStatistic[[#This Row],[Date]],"MM") &amp; " " &amp; TEXT(T_PacketStatistic[[#This Row],[Date]],"MMM")</f>
        <v>03 Mrz</v>
      </c>
      <c r="N150" t="str">
        <f>"CW " &amp; TEXT(WEEKNUM(T_PacketStatistic[[#This Row],[Date]],2),"00")</f>
        <v>CW 12</v>
      </c>
      <c r="O150" t="str">
        <f>WEEKDAY(T_PacketStatistic[[#This Row],[Date]],2) &amp; " " &amp; TEXT(B150,"TTT")</f>
        <v>3 Mi</v>
      </c>
      <c r="P150" t="str">
        <f>IFERROR(VLOOKUP(T_PacketStatistic[[#This Row],[ClientIP]],T_LookupIP[],2,FALSE),"")</f>
        <v>CA01.TemplateCorp.company.com</v>
      </c>
      <c r="Q150" t="str">
        <f>IFERROR(VLOOKUP(T_PacketStatistic[[#This Row],[ClientIP]],T_LookupIP[],3,FALSE),"")</f>
        <v>CA01</v>
      </c>
      <c r="R150" t="str">
        <f>IFERROR(VLOOKUP(T_PacketStatistic[[#This Row],[ClientIP]],T_LookupIP[],4,FALSE),"")</f>
        <v>TemplateCorp.company.com</v>
      </c>
    </row>
    <row r="151" spans="1:18" x14ac:dyDescent="0.45">
      <c r="A151" t="s">
        <v>93</v>
      </c>
      <c r="B151" s="1">
        <v>46099</v>
      </c>
      <c r="C151" t="s">
        <v>18</v>
      </c>
      <c r="D151" t="s">
        <v>9</v>
      </c>
      <c r="E151" t="s">
        <v>13</v>
      </c>
      <c r="F151" t="s">
        <v>12</v>
      </c>
      <c r="G151">
        <v>268</v>
      </c>
      <c r="H151" t="s">
        <v>68</v>
      </c>
      <c r="I15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1">
        <f>YEAR(T_PacketStatistic[[#This Row],[Date]])</f>
        <v>2026</v>
      </c>
      <c r="L151" t="str">
        <f>TEXT(MONTH(T_PacketStatistic[[#This Row],[Date]]),"00")</f>
        <v>03</v>
      </c>
      <c r="M151" t="str">
        <f>TEXT(T_PacketStatistic[[#This Row],[Date]],"MM") &amp; " " &amp; TEXT(T_PacketStatistic[[#This Row],[Date]],"MMM")</f>
        <v>03 Mrz</v>
      </c>
      <c r="N151" t="str">
        <f>"CW " &amp; TEXT(WEEKNUM(T_PacketStatistic[[#This Row],[Date]],2),"00")</f>
        <v>CW 12</v>
      </c>
      <c r="O151" t="str">
        <f>WEEKDAY(T_PacketStatistic[[#This Row],[Date]],2) &amp; " " &amp; TEXT(B151,"TTT")</f>
        <v>3 Mi</v>
      </c>
      <c r="P151" t="str">
        <f>IFERROR(VLOOKUP(T_PacketStatistic[[#This Row],[ClientIP]],T_LookupIP[],2,FALSE),"")</f>
        <v>CA01.TemplateCorp.company.com</v>
      </c>
      <c r="Q151" t="str">
        <f>IFERROR(VLOOKUP(T_PacketStatistic[[#This Row],[ClientIP]],T_LookupIP[],3,FALSE),"")</f>
        <v>CA01</v>
      </c>
      <c r="R151" t="str">
        <f>IFERROR(VLOOKUP(T_PacketStatistic[[#This Row],[ClientIP]],T_LookupIP[],4,FALSE),"")</f>
        <v>TemplateCorp.company.com</v>
      </c>
    </row>
    <row r="152" spans="1:18" x14ac:dyDescent="0.45">
      <c r="A152" t="s">
        <v>93</v>
      </c>
      <c r="B152" s="1">
        <v>46099</v>
      </c>
      <c r="C152" t="s">
        <v>18</v>
      </c>
      <c r="D152" t="s">
        <v>9</v>
      </c>
      <c r="E152" t="s">
        <v>13</v>
      </c>
      <c r="F152" t="s">
        <v>26</v>
      </c>
      <c r="G152">
        <v>1</v>
      </c>
      <c r="H152" t="s">
        <v>68</v>
      </c>
      <c r="I15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2">
        <f>YEAR(T_PacketStatistic[[#This Row],[Date]])</f>
        <v>2026</v>
      </c>
      <c r="L152" t="str">
        <f>TEXT(MONTH(T_PacketStatistic[[#This Row],[Date]]),"00")</f>
        <v>03</v>
      </c>
      <c r="M152" t="str">
        <f>TEXT(T_PacketStatistic[[#This Row],[Date]],"MM") &amp; " " &amp; TEXT(T_PacketStatistic[[#This Row],[Date]],"MMM")</f>
        <v>03 Mrz</v>
      </c>
      <c r="N152" t="str">
        <f>"CW " &amp; TEXT(WEEKNUM(T_PacketStatistic[[#This Row],[Date]],2),"00")</f>
        <v>CW 12</v>
      </c>
      <c r="O152" t="str">
        <f>WEEKDAY(T_PacketStatistic[[#This Row],[Date]],2) &amp; " " &amp; TEXT(B152,"TTT")</f>
        <v>3 Mi</v>
      </c>
      <c r="P152" t="str">
        <f>IFERROR(VLOOKUP(T_PacketStatistic[[#This Row],[ClientIP]],T_LookupIP[],2,FALSE),"")</f>
        <v>CA01.TemplateCorp.company.com</v>
      </c>
      <c r="Q152" t="str">
        <f>IFERROR(VLOOKUP(T_PacketStatistic[[#This Row],[ClientIP]],T_LookupIP[],3,FALSE),"")</f>
        <v>CA01</v>
      </c>
      <c r="R152" t="str">
        <f>IFERROR(VLOOKUP(T_PacketStatistic[[#This Row],[ClientIP]],T_LookupIP[],4,FALSE),"")</f>
        <v>TemplateCorp.company.com</v>
      </c>
    </row>
    <row r="153" spans="1:18" x14ac:dyDescent="0.45">
      <c r="A153" t="s">
        <v>93</v>
      </c>
      <c r="B153" s="1">
        <v>46099</v>
      </c>
      <c r="C153" t="s">
        <v>19</v>
      </c>
      <c r="D153" t="s">
        <v>9</v>
      </c>
      <c r="E153" t="s">
        <v>10</v>
      </c>
      <c r="F153" t="s">
        <v>12</v>
      </c>
      <c r="G153">
        <v>412</v>
      </c>
      <c r="H153" t="s">
        <v>68</v>
      </c>
      <c r="I15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3">
        <f>YEAR(T_PacketStatistic[[#This Row],[Date]])</f>
        <v>2026</v>
      </c>
      <c r="L153" t="str">
        <f>TEXT(MONTH(T_PacketStatistic[[#This Row],[Date]]),"00")</f>
        <v>03</v>
      </c>
      <c r="M153" t="str">
        <f>TEXT(T_PacketStatistic[[#This Row],[Date]],"MM") &amp; " " &amp; TEXT(T_PacketStatistic[[#This Row],[Date]],"MMM")</f>
        <v>03 Mrz</v>
      </c>
      <c r="N153" t="str">
        <f>"CW " &amp; TEXT(WEEKNUM(T_PacketStatistic[[#This Row],[Date]],2),"00")</f>
        <v>CW 12</v>
      </c>
      <c r="O153" t="str">
        <f>WEEKDAY(T_PacketStatistic[[#This Row],[Date]],2) &amp; " " &amp; TEXT(B153,"TTT")</f>
        <v>3 Mi</v>
      </c>
      <c r="P153" t="str">
        <f>IFERROR(VLOOKUP(T_PacketStatistic[[#This Row],[ClientIP]],T_LookupIP[],2,FALSE),"")</f>
        <v>CA02.TemplateCorp.company.com</v>
      </c>
      <c r="Q153" t="str">
        <f>IFERROR(VLOOKUP(T_PacketStatistic[[#This Row],[ClientIP]],T_LookupIP[],3,FALSE),"")</f>
        <v>CA02</v>
      </c>
      <c r="R153" t="str">
        <f>IFERROR(VLOOKUP(T_PacketStatistic[[#This Row],[ClientIP]],T_LookupIP[],4,FALSE),"")</f>
        <v>TemplateCorp.company.com</v>
      </c>
    </row>
    <row r="154" spans="1:18" x14ac:dyDescent="0.45">
      <c r="A154" t="s">
        <v>93</v>
      </c>
      <c r="B154" s="1">
        <v>46099</v>
      </c>
      <c r="C154" t="s">
        <v>19</v>
      </c>
      <c r="D154" t="s">
        <v>9</v>
      </c>
      <c r="E154" t="s">
        <v>10</v>
      </c>
      <c r="F154" t="s">
        <v>26</v>
      </c>
      <c r="G154">
        <v>2</v>
      </c>
      <c r="H154" t="s">
        <v>68</v>
      </c>
      <c r="I15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4">
        <f>YEAR(T_PacketStatistic[[#This Row],[Date]])</f>
        <v>2026</v>
      </c>
      <c r="L154" t="str">
        <f>TEXT(MONTH(T_PacketStatistic[[#This Row],[Date]]),"00")</f>
        <v>03</v>
      </c>
      <c r="M154" t="str">
        <f>TEXT(T_PacketStatistic[[#This Row],[Date]],"MM") &amp; " " &amp; TEXT(T_PacketStatistic[[#This Row],[Date]],"MMM")</f>
        <v>03 Mrz</v>
      </c>
      <c r="N154" t="str">
        <f>"CW " &amp; TEXT(WEEKNUM(T_PacketStatistic[[#This Row],[Date]],2),"00")</f>
        <v>CW 12</v>
      </c>
      <c r="O154" t="str">
        <f>WEEKDAY(T_PacketStatistic[[#This Row],[Date]],2) &amp; " " &amp; TEXT(B154,"TTT")</f>
        <v>3 Mi</v>
      </c>
      <c r="P154" t="str">
        <f>IFERROR(VLOOKUP(T_PacketStatistic[[#This Row],[ClientIP]],T_LookupIP[],2,FALSE),"")</f>
        <v>CA02.TemplateCorp.company.com</v>
      </c>
      <c r="Q154" t="str">
        <f>IFERROR(VLOOKUP(T_PacketStatistic[[#This Row],[ClientIP]],T_LookupIP[],3,FALSE),"")</f>
        <v>CA02</v>
      </c>
      <c r="R154" t="str">
        <f>IFERROR(VLOOKUP(T_PacketStatistic[[#This Row],[ClientIP]],T_LookupIP[],4,FALSE),"")</f>
        <v>TemplateCorp.company.com</v>
      </c>
    </row>
    <row r="155" spans="1:18" x14ac:dyDescent="0.45">
      <c r="A155" t="s">
        <v>93</v>
      </c>
      <c r="B155" s="1">
        <v>46099</v>
      </c>
      <c r="C155" t="s">
        <v>19</v>
      </c>
      <c r="D155" t="s">
        <v>9</v>
      </c>
      <c r="E155" t="s">
        <v>13</v>
      </c>
      <c r="F155" t="s">
        <v>12</v>
      </c>
      <c r="G155">
        <v>279</v>
      </c>
      <c r="H155" t="s">
        <v>68</v>
      </c>
      <c r="I15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5">
        <f>YEAR(T_PacketStatistic[[#This Row],[Date]])</f>
        <v>2026</v>
      </c>
      <c r="L155" t="str">
        <f>TEXT(MONTH(T_PacketStatistic[[#This Row],[Date]]),"00")</f>
        <v>03</v>
      </c>
      <c r="M155" t="str">
        <f>TEXT(T_PacketStatistic[[#This Row],[Date]],"MM") &amp; " " &amp; TEXT(T_PacketStatistic[[#This Row],[Date]],"MMM")</f>
        <v>03 Mrz</v>
      </c>
      <c r="N155" t="str">
        <f>"CW " &amp; TEXT(WEEKNUM(T_PacketStatistic[[#This Row],[Date]],2),"00")</f>
        <v>CW 12</v>
      </c>
      <c r="O155" t="str">
        <f>WEEKDAY(T_PacketStatistic[[#This Row],[Date]],2) &amp; " " &amp; TEXT(B155,"TTT")</f>
        <v>3 Mi</v>
      </c>
      <c r="P155" t="str">
        <f>IFERROR(VLOOKUP(T_PacketStatistic[[#This Row],[ClientIP]],T_LookupIP[],2,FALSE),"")</f>
        <v>CA02.TemplateCorp.company.com</v>
      </c>
      <c r="Q155" t="str">
        <f>IFERROR(VLOOKUP(T_PacketStatistic[[#This Row],[ClientIP]],T_LookupIP[],3,FALSE),"")</f>
        <v>CA02</v>
      </c>
      <c r="R155" t="str">
        <f>IFERROR(VLOOKUP(T_PacketStatistic[[#This Row],[ClientIP]],T_LookupIP[],4,FALSE),"")</f>
        <v>TemplateCorp.company.com</v>
      </c>
    </row>
    <row r="156" spans="1:18" x14ac:dyDescent="0.45">
      <c r="A156" t="s">
        <v>93</v>
      </c>
      <c r="B156" s="1">
        <v>46099</v>
      </c>
      <c r="C156" t="s">
        <v>19</v>
      </c>
      <c r="D156" t="s">
        <v>9</v>
      </c>
      <c r="E156" t="s">
        <v>13</v>
      </c>
      <c r="F156" t="s">
        <v>26</v>
      </c>
      <c r="G156">
        <v>2</v>
      </c>
      <c r="H156" t="s">
        <v>68</v>
      </c>
      <c r="I15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6">
        <f>YEAR(T_PacketStatistic[[#This Row],[Date]])</f>
        <v>2026</v>
      </c>
      <c r="L156" t="str">
        <f>TEXT(MONTH(T_PacketStatistic[[#This Row],[Date]]),"00")</f>
        <v>03</v>
      </c>
      <c r="M156" t="str">
        <f>TEXT(T_PacketStatistic[[#This Row],[Date]],"MM") &amp; " " &amp; TEXT(T_PacketStatistic[[#This Row],[Date]],"MMM")</f>
        <v>03 Mrz</v>
      </c>
      <c r="N156" t="str">
        <f>"CW " &amp; TEXT(WEEKNUM(T_PacketStatistic[[#This Row],[Date]],2),"00")</f>
        <v>CW 12</v>
      </c>
      <c r="O156" t="str">
        <f>WEEKDAY(T_PacketStatistic[[#This Row],[Date]],2) &amp; " " &amp; TEXT(B156,"TTT")</f>
        <v>3 Mi</v>
      </c>
      <c r="P156" t="str">
        <f>IFERROR(VLOOKUP(T_PacketStatistic[[#This Row],[ClientIP]],T_LookupIP[],2,FALSE),"")</f>
        <v>CA02.TemplateCorp.company.com</v>
      </c>
      <c r="Q156" t="str">
        <f>IFERROR(VLOOKUP(T_PacketStatistic[[#This Row],[ClientIP]],T_LookupIP[],3,FALSE),"")</f>
        <v>CA02</v>
      </c>
      <c r="R156" t="str">
        <f>IFERROR(VLOOKUP(T_PacketStatistic[[#This Row],[ClientIP]],T_LookupIP[],4,FALSE),"")</f>
        <v>TemplateCorp.company.com</v>
      </c>
    </row>
    <row r="157" spans="1:18" x14ac:dyDescent="0.45">
      <c r="A157" t="s">
        <v>93</v>
      </c>
      <c r="B157" s="1">
        <v>46099</v>
      </c>
      <c r="C157" t="s">
        <v>20</v>
      </c>
      <c r="D157" t="s">
        <v>9</v>
      </c>
      <c r="E157" t="s">
        <v>10</v>
      </c>
      <c r="F157" t="s">
        <v>12</v>
      </c>
      <c r="G157">
        <v>369</v>
      </c>
      <c r="H157" t="s">
        <v>68</v>
      </c>
      <c r="I15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7">
        <f>YEAR(T_PacketStatistic[[#This Row],[Date]])</f>
        <v>2026</v>
      </c>
      <c r="L157" t="str">
        <f>TEXT(MONTH(T_PacketStatistic[[#This Row],[Date]]),"00")</f>
        <v>03</v>
      </c>
      <c r="M157" t="str">
        <f>TEXT(T_PacketStatistic[[#This Row],[Date]],"MM") &amp; " " &amp; TEXT(T_PacketStatistic[[#This Row],[Date]],"MMM")</f>
        <v>03 Mrz</v>
      </c>
      <c r="N157" t="str">
        <f>"CW " &amp; TEXT(WEEKNUM(T_PacketStatistic[[#This Row],[Date]],2),"00")</f>
        <v>CW 12</v>
      </c>
      <c r="O157" t="str">
        <f>WEEKDAY(T_PacketStatistic[[#This Row],[Date]],2) &amp; " " &amp; TEXT(B157,"TTT")</f>
        <v>3 Mi</v>
      </c>
      <c r="P157" t="str">
        <f>IFERROR(VLOOKUP(T_PacketStatistic[[#This Row],[ClientIP]],T_LookupIP[],2,FALSE),"")</f>
        <v>CA03.TemplateCorp.company.com</v>
      </c>
      <c r="Q157" t="str">
        <f>IFERROR(VLOOKUP(T_PacketStatistic[[#This Row],[ClientIP]],T_LookupIP[],3,FALSE),"")</f>
        <v>CA03</v>
      </c>
      <c r="R157" t="str">
        <f>IFERROR(VLOOKUP(T_PacketStatistic[[#This Row],[ClientIP]],T_LookupIP[],4,FALSE),"")</f>
        <v>TemplateCorp.company.com</v>
      </c>
    </row>
    <row r="158" spans="1:18" x14ac:dyDescent="0.45">
      <c r="A158" t="s">
        <v>93</v>
      </c>
      <c r="B158" s="1">
        <v>46099</v>
      </c>
      <c r="C158" t="s">
        <v>20</v>
      </c>
      <c r="D158" t="s">
        <v>9</v>
      </c>
      <c r="E158" t="s">
        <v>10</v>
      </c>
      <c r="F158" t="s">
        <v>26</v>
      </c>
      <c r="G158">
        <v>3</v>
      </c>
      <c r="H158" t="s">
        <v>68</v>
      </c>
      <c r="I15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8">
        <f>YEAR(T_PacketStatistic[[#This Row],[Date]])</f>
        <v>2026</v>
      </c>
      <c r="L158" t="str">
        <f>TEXT(MONTH(T_PacketStatistic[[#This Row],[Date]]),"00")</f>
        <v>03</v>
      </c>
      <c r="M158" t="str">
        <f>TEXT(T_PacketStatistic[[#This Row],[Date]],"MM") &amp; " " &amp; TEXT(T_PacketStatistic[[#This Row],[Date]],"MMM")</f>
        <v>03 Mrz</v>
      </c>
      <c r="N158" t="str">
        <f>"CW " &amp; TEXT(WEEKNUM(T_PacketStatistic[[#This Row],[Date]],2),"00")</f>
        <v>CW 12</v>
      </c>
      <c r="O158" t="str">
        <f>WEEKDAY(T_PacketStatistic[[#This Row],[Date]],2) &amp; " " &amp; TEXT(B158,"TTT")</f>
        <v>3 Mi</v>
      </c>
      <c r="P158" t="str">
        <f>IFERROR(VLOOKUP(T_PacketStatistic[[#This Row],[ClientIP]],T_LookupIP[],2,FALSE),"")</f>
        <v>CA03.TemplateCorp.company.com</v>
      </c>
      <c r="Q158" t="str">
        <f>IFERROR(VLOOKUP(T_PacketStatistic[[#This Row],[ClientIP]],T_LookupIP[],3,FALSE),"")</f>
        <v>CA03</v>
      </c>
      <c r="R158" t="str">
        <f>IFERROR(VLOOKUP(T_PacketStatistic[[#This Row],[ClientIP]],T_LookupIP[],4,FALSE),"")</f>
        <v>TemplateCorp.company.com</v>
      </c>
    </row>
    <row r="159" spans="1:18" x14ac:dyDescent="0.45">
      <c r="A159" t="s">
        <v>93</v>
      </c>
      <c r="B159" s="1">
        <v>46099</v>
      </c>
      <c r="C159" t="s">
        <v>20</v>
      </c>
      <c r="D159" t="s">
        <v>9</v>
      </c>
      <c r="E159" t="s">
        <v>13</v>
      </c>
      <c r="F159" t="s">
        <v>12</v>
      </c>
      <c r="G159">
        <v>275</v>
      </c>
      <c r="H159" t="s">
        <v>68</v>
      </c>
      <c r="I15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5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59">
        <f>YEAR(T_PacketStatistic[[#This Row],[Date]])</f>
        <v>2026</v>
      </c>
      <c r="L159" t="str">
        <f>TEXT(MONTH(T_PacketStatistic[[#This Row],[Date]]),"00")</f>
        <v>03</v>
      </c>
      <c r="M159" t="str">
        <f>TEXT(T_PacketStatistic[[#This Row],[Date]],"MM") &amp; " " &amp; TEXT(T_PacketStatistic[[#This Row],[Date]],"MMM")</f>
        <v>03 Mrz</v>
      </c>
      <c r="N159" t="str">
        <f>"CW " &amp; TEXT(WEEKNUM(T_PacketStatistic[[#This Row],[Date]],2),"00")</f>
        <v>CW 12</v>
      </c>
      <c r="O159" t="str">
        <f>WEEKDAY(T_PacketStatistic[[#This Row],[Date]],2) &amp; " " &amp; TEXT(B159,"TTT")</f>
        <v>3 Mi</v>
      </c>
      <c r="P159" t="str">
        <f>IFERROR(VLOOKUP(T_PacketStatistic[[#This Row],[ClientIP]],T_LookupIP[],2,FALSE),"")</f>
        <v>CA03.TemplateCorp.company.com</v>
      </c>
      <c r="Q159" t="str">
        <f>IFERROR(VLOOKUP(T_PacketStatistic[[#This Row],[ClientIP]],T_LookupIP[],3,FALSE),"")</f>
        <v>CA03</v>
      </c>
      <c r="R159" t="str">
        <f>IFERROR(VLOOKUP(T_PacketStatistic[[#This Row],[ClientIP]],T_LookupIP[],4,FALSE),"")</f>
        <v>TemplateCorp.company.com</v>
      </c>
    </row>
    <row r="160" spans="1:18" x14ac:dyDescent="0.45">
      <c r="A160" t="s">
        <v>93</v>
      </c>
      <c r="B160" s="1">
        <v>46099</v>
      </c>
      <c r="C160" t="s">
        <v>20</v>
      </c>
      <c r="D160" t="s">
        <v>9</v>
      </c>
      <c r="E160" t="s">
        <v>13</v>
      </c>
      <c r="F160" t="s">
        <v>26</v>
      </c>
      <c r="G160">
        <v>3</v>
      </c>
      <c r="H160" t="s">
        <v>68</v>
      </c>
      <c r="I16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60">
        <f>YEAR(T_PacketStatistic[[#This Row],[Date]])</f>
        <v>2026</v>
      </c>
      <c r="L160" t="str">
        <f>TEXT(MONTH(T_PacketStatistic[[#This Row],[Date]]),"00")</f>
        <v>03</v>
      </c>
      <c r="M160" t="str">
        <f>TEXT(T_PacketStatistic[[#This Row],[Date]],"MM") &amp; " " &amp; TEXT(T_PacketStatistic[[#This Row],[Date]],"MMM")</f>
        <v>03 Mrz</v>
      </c>
      <c r="N160" t="str">
        <f>"CW " &amp; TEXT(WEEKNUM(T_PacketStatistic[[#This Row],[Date]],2),"00")</f>
        <v>CW 12</v>
      </c>
      <c r="O160" t="str">
        <f>WEEKDAY(T_PacketStatistic[[#This Row],[Date]],2) &amp; " " &amp; TEXT(B160,"TTT")</f>
        <v>3 Mi</v>
      </c>
      <c r="P160" t="str">
        <f>IFERROR(VLOOKUP(T_PacketStatistic[[#This Row],[ClientIP]],T_LookupIP[],2,FALSE),"")</f>
        <v>CA03.TemplateCorp.company.com</v>
      </c>
      <c r="Q160" t="str">
        <f>IFERROR(VLOOKUP(T_PacketStatistic[[#This Row],[ClientIP]],T_LookupIP[],3,FALSE),"")</f>
        <v>CA03</v>
      </c>
      <c r="R160" t="str">
        <f>IFERROR(VLOOKUP(T_PacketStatistic[[#This Row],[ClientIP]],T_LookupIP[],4,FALSE),"")</f>
        <v>TemplateCorp.company.com</v>
      </c>
    </row>
    <row r="161" spans="1:18" x14ac:dyDescent="0.45">
      <c r="A161" t="s">
        <v>93</v>
      </c>
      <c r="B161" s="1">
        <v>46099</v>
      </c>
      <c r="C161" t="s">
        <v>21</v>
      </c>
      <c r="D161" t="s">
        <v>9</v>
      </c>
      <c r="E161" t="s">
        <v>10</v>
      </c>
      <c r="F161" t="s">
        <v>12</v>
      </c>
      <c r="G161">
        <v>396</v>
      </c>
      <c r="H161" t="s">
        <v>68</v>
      </c>
      <c r="I16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1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1">
        <f>YEAR(T_PacketStatistic[[#This Row],[Date]])</f>
        <v>2026</v>
      </c>
      <c r="L161" t="str">
        <f>TEXT(MONTH(T_PacketStatistic[[#This Row],[Date]]),"00")</f>
        <v>03</v>
      </c>
      <c r="M161" t="str">
        <f>TEXT(T_PacketStatistic[[#This Row],[Date]],"MM") &amp; " " &amp; TEXT(T_PacketStatistic[[#This Row],[Date]],"MMM")</f>
        <v>03 Mrz</v>
      </c>
      <c r="N161" t="str">
        <f>"CW " &amp; TEXT(WEEKNUM(T_PacketStatistic[[#This Row],[Date]],2),"00")</f>
        <v>CW 12</v>
      </c>
      <c r="O161" t="str">
        <f>WEEKDAY(T_PacketStatistic[[#This Row],[Date]],2) &amp; " " &amp; TEXT(B161,"TTT")</f>
        <v>3 Mi</v>
      </c>
      <c r="P161" t="str">
        <f>IFERROR(VLOOKUP(T_PacketStatistic[[#This Row],[ClientIP]],T_LookupIP[],2,FALSE),"")</f>
        <v>DHCP01.TemplateCorp.company.com</v>
      </c>
      <c r="Q161" t="str">
        <f>IFERROR(VLOOKUP(T_PacketStatistic[[#This Row],[ClientIP]],T_LookupIP[],3,FALSE),"")</f>
        <v>DHCP01</v>
      </c>
      <c r="R161" t="str">
        <f>IFERROR(VLOOKUP(T_PacketStatistic[[#This Row],[ClientIP]],T_LookupIP[],4,FALSE),"")</f>
        <v>TemplateCorp.company.com</v>
      </c>
    </row>
    <row r="162" spans="1:18" x14ac:dyDescent="0.45">
      <c r="A162" t="s">
        <v>93</v>
      </c>
      <c r="B162" s="1">
        <v>46099</v>
      </c>
      <c r="C162" t="s">
        <v>21</v>
      </c>
      <c r="D162" t="s">
        <v>9</v>
      </c>
      <c r="E162" t="s">
        <v>10</v>
      </c>
      <c r="F162" t="s">
        <v>17</v>
      </c>
      <c r="G162">
        <v>168</v>
      </c>
      <c r="H162" t="s">
        <v>68</v>
      </c>
      <c r="I16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2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2">
        <f>YEAR(T_PacketStatistic[[#This Row],[Date]])</f>
        <v>2026</v>
      </c>
      <c r="L162" t="str">
        <f>TEXT(MONTH(T_PacketStatistic[[#This Row],[Date]]),"00")</f>
        <v>03</v>
      </c>
      <c r="M162" t="str">
        <f>TEXT(T_PacketStatistic[[#This Row],[Date]],"MM") &amp; " " &amp; TEXT(T_PacketStatistic[[#This Row],[Date]],"MMM")</f>
        <v>03 Mrz</v>
      </c>
      <c r="N162" t="str">
        <f>"CW " &amp; TEXT(WEEKNUM(T_PacketStatistic[[#This Row],[Date]],2),"00")</f>
        <v>CW 12</v>
      </c>
      <c r="O162" t="str">
        <f>WEEKDAY(T_PacketStatistic[[#This Row],[Date]],2) &amp; " " &amp; TEXT(B162,"TTT")</f>
        <v>3 Mi</v>
      </c>
      <c r="P162" t="str">
        <f>IFERROR(VLOOKUP(T_PacketStatistic[[#This Row],[ClientIP]],T_LookupIP[],2,FALSE),"")</f>
        <v>DHCP01.TemplateCorp.company.com</v>
      </c>
      <c r="Q162" t="str">
        <f>IFERROR(VLOOKUP(T_PacketStatistic[[#This Row],[ClientIP]],T_LookupIP[],3,FALSE),"")</f>
        <v>DHCP01</v>
      </c>
      <c r="R162" t="str">
        <f>IFERROR(VLOOKUP(T_PacketStatistic[[#This Row],[ClientIP]],T_LookupIP[],4,FALSE),"")</f>
        <v>TemplateCorp.company.com</v>
      </c>
    </row>
    <row r="163" spans="1:18" x14ac:dyDescent="0.45">
      <c r="A163" t="s">
        <v>93</v>
      </c>
      <c r="B163" s="1">
        <v>46099</v>
      </c>
      <c r="C163" t="s">
        <v>21</v>
      </c>
      <c r="D163" t="s">
        <v>9</v>
      </c>
      <c r="E163" t="s">
        <v>10</v>
      </c>
      <c r="F163" t="s">
        <v>26</v>
      </c>
      <c r="G163">
        <v>2</v>
      </c>
      <c r="H163" t="s">
        <v>68</v>
      </c>
      <c r="I16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3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3">
        <f>YEAR(T_PacketStatistic[[#This Row],[Date]])</f>
        <v>2026</v>
      </c>
      <c r="L163" t="str">
        <f>TEXT(MONTH(T_PacketStatistic[[#This Row],[Date]]),"00")</f>
        <v>03</v>
      </c>
      <c r="M163" t="str">
        <f>TEXT(T_PacketStatistic[[#This Row],[Date]],"MM") &amp; " " &amp; TEXT(T_PacketStatistic[[#This Row],[Date]],"MMM")</f>
        <v>03 Mrz</v>
      </c>
      <c r="N163" t="str">
        <f>"CW " &amp; TEXT(WEEKNUM(T_PacketStatistic[[#This Row],[Date]],2),"00")</f>
        <v>CW 12</v>
      </c>
      <c r="O163" t="str">
        <f>WEEKDAY(T_PacketStatistic[[#This Row],[Date]],2) &amp; " " &amp; TEXT(B163,"TTT")</f>
        <v>3 Mi</v>
      </c>
      <c r="P163" t="str">
        <f>IFERROR(VLOOKUP(T_PacketStatistic[[#This Row],[ClientIP]],T_LookupIP[],2,FALSE),"")</f>
        <v>DHCP01.TemplateCorp.company.com</v>
      </c>
      <c r="Q163" t="str">
        <f>IFERROR(VLOOKUP(T_PacketStatistic[[#This Row],[ClientIP]],T_LookupIP[],3,FALSE),"")</f>
        <v>DHCP01</v>
      </c>
      <c r="R163" t="str">
        <f>IFERROR(VLOOKUP(T_PacketStatistic[[#This Row],[ClientIP]],T_LookupIP[],4,FALSE),"")</f>
        <v>TemplateCorp.company.com</v>
      </c>
    </row>
    <row r="164" spans="1:18" x14ac:dyDescent="0.45">
      <c r="A164" t="s">
        <v>93</v>
      </c>
      <c r="B164" s="1">
        <v>46099</v>
      </c>
      <c r="C164" t="s">
        <v>21</v>
      </c>
      <c r="D164" t="s">
        <v>9</v>
      </c>
      <c r="E164" t="s">
        <v>13</v>
      </c>
      <c r="F164" t="s">
        <v>12</v>
      </c>
      <c r="G164">
        <v>285</v>
      </c>
      <c r="H164" t="s">
        <v>68</v>
      </c>
      <c r="I16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4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4">
        <f>YEAR(T_PacketStatistic[[#This Row],[Date]])</f>
        <v>2026</v>
      </c>
      <c r="L164" t="str">
        <f>TEXT(MONTH(T_PacketStatistic[[#This Row],[Date]]),"00")</f>
        <v>03</v>
      </c>
      <c r="M164" t="str">
        <f>TEXT(T_PacketStatistic[[#This Row],[Date]],"MM") &amp; " " &amp; TEXT(T_PacketStatistic[[#This Row],[Date]],"MMM")</f>
        <v>03 Mrz</v>
      </c>
      <c r="N164" t="str">
        <f>"CW " &amp; TEXT(WEEKNUM(T_PacketStatistic[[#This Row],[Date]],2),"00")</f>
        <v>CW 12</v>
      </c>
      <c r="O164" t="str">
        <f>WEEKDAY(T_PacketStatistic[[#This Row],[Date]],2) &amp; " " &amp; TEXT(B164,"TTT")</f>
        <v>3 Mi</v>
      </c>
      <c r="P164" t="str">
        <f>IFERROR(VLOOKUP(T_PacketStatistic[[#This Row],[ClientIP]],T_LookupIP[],2,FALSE),"")</f>
        <v>DHCP01.TemplateCorp.company.com</v>
      </c>
      <c r="Q164" t="str">
        <f>IFERROR(VLOOKUP(T_PacketStatistic[[#This Row],[ClientIP]],T_LookupIP[],3,FALSE),"")</f>
        <v>DHCP01</v>
      </c>
      <c r="R164" t="str">
        <f>IFERROR(VLOOKUP(T_PacketStatistic[[#This Row],[ClientIP]],T_LookupIP[],4,FALSE),"")</f>
        <v>TemplateCorp.company.com</v>
      </c>
    </row>
    <row r="165" spans="1:18" x14ac:dyDescent="0.45">
      <c r="A165" t="s">
        <v>93</v>
      </c>
      <c r="B165" s="1">
        <v>46099</v>
      </c>
      <c r="C165" t="s">
        <v>21</v>
      </c>
      <c r="D165" t="s">
        <v>9</v>
      </c>
      <c r="E165" t="s">
        <v>13</v>
      </c>
      <c r="F165" t="s">
        <v>17</v>
      </c>
      <c r="G165">
        <v>168</v>
      </c>
      <c r="H165" t="s">
        <v>68</v>
      </c>
      <c r="I16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5">
        <f>YEAR(T_PacketStatistic[[#This Row],[Date]])</f>
        <v>2026</v>
      </c>
      <c r="L165" t="str">
        <f>TEXT(MONTH(T_PacketStatistic[[#This Row],[Date]]),"00")</f>
        <v>03</v>
      </c>
      <c r="M165" t="str">
        <f>TEXT(T_PacketStatistic[[#This Row],[Date]],"MM") &amp; " " &amp; TEXT(T_PacketStatistic[[#This Row],[Date]],"MMM")</f>
        <v>03 Mrz</v>
      </c>
      <c r="N165" t="str">
        <f>"CW " &amp; TEXT(WEEKNUM(T_PacketStatistic[[#This Row],[Date]],2),"00")</f>
        <v>CW 12</v>
      </c>
      <c r="O165" t="str">
        <f>WEEKDAY(T_PacketStatistic[[#This Row],[Date]],2) &amp; " " &amp; TEXT(B165,"TTT")</f>
        <v>3 Mi</v>
      </c>
      <c r="P165" t="str">
        <f>IFERROR(VLOOKUP(T_PacketStatistic[[#This Row],[ClientIP]],T_LookupIP[],2,FALSE),"")</f>
        <v>DHCP01.TemplateCorp.company.com</v>
      </c>
      <c r="Q165" t="str">
        <f>IFERROR(VLOOKUP(T_PacketStatistic[[#This Row],[ClientIP]],T_LookupIP[],3,FALSE),"")</f>
        <v>DHCP01</v>
      </c>
      <c r="R165" t="str">
        <f>IFERROR(VLOOKUP(T_PacketStatistic[[#This Row],[ClientIP]],T_LookupIP[],4,FALSE),"")</f>
        <v>TemplateCorp.company.com</v>
      </c>
    </row>
    <row r="166" spans="1:18" x14ac:dyDescent="0.45">
      <c r="A166" t="s">
        <v>93</v>
      </c>
      <c r="B166" s="1">
        <v>46099</v>
      </c>
      <c r="C166" t="s">
        <v>21</v>
      </c>
      <c r="D166" t="s">
        <v>9</v>
      </c>
      <c r="E166" t="s">
        <v>13</v>
      </c>
      <c r="F166" t="s">
        <v>26</v>
      </c>
      <c r="G166">
        <v>2</v>
      </c>
      <c r="H166" t="s">
        <v>68</v>
      </c>
      <c r="I16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6">
        <f>YEAR(T_PacketStatistic[[#This Row],[Date]])</f>
        <v>2026</v>
      </c>
      <c r="L166" t="str">
        <f>TEXT(MONTH(T_PacketStatistic[[#This Row],[Date]]),"00")</f>
        <v>03</v>
      </c>
      <c r="M166" t="str">
        <f>TEXT(T_PacketStatistic[[#This Row],[Date]],"MM") &amp; " " &amp; TEXT(T_PacketStatistic[[#This Row],[Date]],"MMM")</f>
        <v>03 Mrz</v>
      </c>
      <c r="N166" t="str">
        <f>"CW " &amp; TEXT(WEEKNUM(T_PacketStatistic[[#This Row],[Date]],2),"00")</f>
        <v>CW 12</v>
      </c>
      <c r="O166" t="str">
        <f>WEEKDAY(T_PacketStatistic[[#This Row],[Date]],2) &amp; " " &amp; TEXT(B166,"TTT")</f>
        <v>3 Mi</v>
      </c>
      <c r="P166" t="str">
        <f>IFERROR(VLOOKUP(T_PacketStatistic[[#This Row],[ClientIP]],T_LookupIP[],2,FALSE),"")</f>
        <v>DHCP01.TemplateCorp.company.com</v>
      </c>
      <c r="Q166" t="str">
        <f>IFERROR(VLOOKUP(T_PacketStatistic[[#This Row],[ClientIP]],T_LookupIP[],3,FALSE),"")</f>
        <v>DHCP01</v>
      </c>
      <c r="R166" t="str">
        <f>IFERROR(VLOOKUP(T_PacketStatistic[[#This Row],[ClientIP]],T_LookupIP[],4,FALSE),"")</f>
        <v>TemplateCorp.company.com</v>
      </c>
    </row>
    <row r="167" spans="1:18" x14ac:dyDescent="0.45">
      <c r="A167" t="s">
        <v>93</v>
      </c>
      <c r="B167" s="1">
        <v>46099</v>
      </c>
      <c r="C167" t="s">
        <v>22</v>
      </c>
      <c r="D167" t="s">
        <v>9</v>
      </c>
      <c r="E167" t="s">
        <v>10</v>
      </c>
      <c r="F167" t="s">
        <v>12</v>
      </c>
      <c r="G167">
        <v>407</v>
      </c>
      <c r="H167" t="s">
        <v>68</v>
      </c>
      <c r="I16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7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7">
        <f>YEAR(T_PacketStatistic[[#This Row],[Date]])</f>
        <v>2026</v>
      </c>
      <c r="L167" t="str">
        <f>TEXT(MONTH(T_PacketStatistic[[#This Row],[Date]]),"00")</f>
        <v>03</v>
      </c>
      <c r="M167" t="str">
        <f>TEXT(T_PacketStatistic[[#This Row],[Date]],"MM") &amp; " " &amp; TEXT(T_PacketStatistic[[#This Row],[Date]],"MMM")</f>
        <v>03 Mrz</v>
      </c>
      <c r="N167" t="str">
        <f>"CW " &amp; TEXT(WEEKNUM(T_PacketStatistic[[#This Row],[Date]],2),"00")</f>
        <v>CW 12</v>
      </c>
      <c r="O167" t="str">
        <f>WEEKDAY(T_PacketStatistic[[#This Row],[Date]],2) &amp; " " &amp; TEXT(B167,"TTT")</f>
        <v>3 Mi</v>
      </c>
      <c r="P167" t="str">
        <f>IFERROR(VLOOKUP(T_PacketStatistic[[#This Row],[ClientIP]],T_LookupIP[],2,FALSE),"")</f>
        <v>DHCP02.TemplateCorp.company.com</v>
      </c>
      <c r="Q167" t="str">
        <f>IFERROR(VLOOKUP(T_PacketStatistic[[#This Row],[ClientIP]],T_LookupIP[],3,FALSE),"")</f>
        <v>DHCP02</v>
      </c>
      <c r="R167" t="str">
        <f>IFERROR(VLOOKUP(T_PacketStatistic[[#This Row],[ClientIP]],T_LookupIP[],4,FALSE),"")</f>
        <v>TemplateCorp.company.com</v>
      </c>
    </row>
    <row r="168" spans="1:18" x14ac:dyDescent="0.45">
      <c r="A168" t="s">
        <v>93</v>
      </c>
      <c r="B168" s="1">
        <v>46099</v>
      </c>
      <c r="C168" t="s">
        <v>22</v>
      </c>
      <c r="D168" t="s">
        <v>9</v>
      </c>
      <c r="E168" t="s">
        <v>10</v>
      </c>
      <c r="F168" t="s">
        <v>26</v>
      </c>
      <c r="G168">
        <v>2</v>
      </c>
      <c r="H168" t="s">
        <v>68</v>
      </c>
      <c r="I16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8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8">
        <f>YEAR(T_PacketStatistic[[#This Row],[Date]])</f>
        <v>2026</v>
      </c>
      <c r="L168" t="str">
        <f>TEXT(MONTH(T_PacketStatistic[[#This Row],[Date]]),"00")</f>
        <v>03</v>
      </c>
      <c r="M168" t="str">
        <f>TEXT(T_PacketStatistic[[#This Row],[Date]],"MM") &amp; " " &amp; TEXT(T_PacketStatistic[[#This Row],[Date]],"MMM")</f>
        <v>03 Mrz</v>
      </c>
      <c r="N168" t="str">
        <f>"CW " &amp; TEXT(WEEKNUM(T_PacketStatistic[[#This Row],[Date]],2),"00")</f>
        <v>CW 12</v>
      </c>
      <c r="O168" t="str">
        <f>WEEKDAY(T_PacketStatistic[[#This Row],[Date]],2) &amp; " " &amp; TEXT(B168,"TTT")</f>
        <v>3 Mi</v>
      </c>
      <c r="P168" t="str">
        <f>IFERROR(VLOOKUP(T_PacketStatistic[[#This Row],[ClientIP]],T_LookupIP[],2,FALSE),"")</f>
        <v>DHCP02.TemplateCorp.company.com</v>
      </c>
      <c r="Q168" t="str">
        <f>IFERROR(VLOOKUP(T_PacketStatistic[[#This Row],[ClientIP]],T_LookupIP[],3,FALSE),"")</f>
        <v>DHCP02</v>
      </c>
      <c r="R168" t="str">
        <f>IFERROR(VLOOKUP(T_PacketStatistic[[#This Row],[ClientIP]],T_LookupIP[],4,FALSE),"")</f>
        <v>TemplateCorp.company.com</v>
      </c>
    </row>
    <row r="169" spans="1:18" x14ac:dyDescent="0.45">
      <c r="A169" t="s">
        <v>93</v>
      </c>
      <c r="B169" s="1">
        <v>46099</v>
      </c>
      <c r="C169" t="s">
        <v>22</v>
      </c>
      <c r="D169" t="s">
        <v>9</v>
      </c>
      <c r="E169" t="s">
        <v>13</v>
      </c>
      <c r="F169" t="s">
        <v>12</v>
      </c>
      <c r="G169">
        <v>299</v>
      </c>
      <c r="H169" t="s">
        <v>68</v>
      </c>
      <c r="I16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69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69">
        <f>YEAR(T_PacketStatistic[[#This Row],[Date]])</f>
        <v>2026</v>
      </c>
      <c r="L169" t="str">
        <f>TEXT(MONTH(T_PacketStatistic[[#This Row],[Date]]),"00")</f>
        <v>03</v>
      </c>
      <c r="M169" t="str">
        <f>TEXT(T_PacketStatistic[[#This Row],[Date]],"MM") &amp; " " &amp; TEXT(T_PacketStatistic[[#This Row],[Date]],"MMM")</f>
        <v>03 Mrz</v>
      </c>
      <c r="N169" t="str">
        <f>"CW " &amp; TEXT(WEEKNUM(T_PacketStatistic[[#This Row],[Date]],2),"00")</f>
        <v>CW 12</v>
      </c>
      <c r="O169" t="str">
        <f>WEEKDAY(T_PacketStatistic[[#This Row],[Date]],2) &amp; " " &amp; TEXT(B169,"TTT")</f>
        <v>3 Mi</v>
      </c>
      <c r="P169" t="str">
        <f>IFERROR(VLOOKUP(T_PacketStatistic[[#This Row],[ClientIP]],T_LookupIP[],2,FALSE),"")</f>
        <v>DHCP02.TemplateCorp.company.com</v>
      </c>
      <c r="Q169" t="str">
        <f>IFERROR(VLOOKUP(T_PacketStatistic[[#This Row],[ClientIP]],T_LookupIP[],3,FALSE),"")</f>
        <v>DHCP02</v>
      </c>
      <c r="R169" t="str">
        <f>IFERROR(VLOOKUP(T_PacketStatistic[[#This Row],[ClientIP]],T_LookupIP[],4,FALSE),"")</f>
        <v>TemplateCorp.company.com</v>
      </c>
    </row>
    <row r="170" spans="1:18" x14ac:dyDescent="0.45">
      <c r="A170" t="s">
        <v>93</v>
      </c>
      <c r="B170" s="1">
        <v>46099</v>
      </c>
      <c r="C170" t="s">
        <v>22</v>
      </c>
      <c r="D170" t="s">
        <v>9</v>
      </c>
      <c r="E170" t="s">
        <v>13</v>
      </c>
      <c r="F170" t="s">
        <v>26</v>
      </c>
      <c r="G170">
        <v>2</v>
      </c>
      <c r="H170" t="s">
        <v>68</v>
      </c>
      <c r="I17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0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170">
        <f>YEAR(T_PacketStatistic[[#This Row],[Date]])</f>
        <v>2026</v>
      </c>
      <c r="L170" t="str">
        <f>TEXT(MONTH(T_PacketStatistic[[#This Row],[Date]]),"00")</f>
        <v>03</v>
      </c>
      <c r="M170" t="str">
        <f>TEXT(T_PacketStatistic[[#This Row],[Date]],"MM") &amp; " " &amp; TEXT(T_PacketStatistic[[#This Row],[Date]],"MMM")</f>
        <v>03 Mrz</v>
      </c>
      <c r="N170" t="str">
        <f>"CW " &amp; TEXT(WEEKNUM(T_PacketStatistic[[#This Row],[Date]],2),"00")</f>
        <v>CW 12</v>
      </c>
      <c r="O170" t="str">
        <f>WEEKDAY(T_PacketStatistic[[#This Row],[Date]],2) &amp; " " &amp; TEXT(B170,"TTT")</f>
        <v>3 Mi</v>
      </c>
      <c r="P170" t="str">
        <f>IFERROR(VLOOKUP(T_PacketStatistic[[#This Row],[ClientIP]],T_LookupIP[],2,FALSE),"")</f>
        <v>DHCP02.TemplateCorp.company.com</v>
      </c>
      <c r="Q170" t="str">
        <f>IFERROR(VLOOKUP(T_PacketStatistic[[#This Row],[ClientIP]],T_LookupIP[],3,FALSE),"")</f>
        <v>DHCP02</v>
      </c>
      <c r="R170" t="str">
        <f>IFERROR(VLOOKUP(T_PacketStatistic[[#This Row],[ClientIP]],T_LookupIP[],4,FALSE),"")</f>
        <v>TemplateCorp.company.com</v>
      </c>
    </row>
    <row r="171" spans="1:18" x14ac:dyDescent="0.45">
      <c r="A171" t="s">
        <v>93</v>
      </c>
      <c r="B171" s="1">
        <v>46099</v>
      </c>
      <c r="C171" t="s">
        <v>23</v>
      </c>
      <c r="D171" t="s">
        <v>9</v>
      </c>
      <c r="E171" t="s">
        <v>10</v>
      </c>
      <c r="F171" t="s">
        <v>11</v>
      </c>
      <c r="G171">
        <v>51</v>
      </c>
      <c r="H171" t="s">
        <v>68</v>
      </c>
      <c r="I17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1">
        <f>YEAR(T_PacketStatistic[[#This Row],[Date]])</f>
        <v>2026</v>
      </c>
      <c r="L171" t="str">
        <f>TEXT(MONTH(T_PacketStatistic[[#This Row],[Date]]),"00")</f>
        <v>03</v>
      </c>
      <c r="M171" t="str">
        <f>TEXT(T_PacketStatistic[[#This Row],[Date]],"MM") &amp; " " &amp; TEXT(T_PacketStatistic[[#This Row],[Date]],"MMM")</f>
        <v>03 Mrz</v>
      </c>
      <c r="N171" t="str">
        <f>"CW " &amp; TEXT(WEEKNUM(T_PacketStatistic[[#This Row],[Date]],2),"00")</f>
        <v>CW 12</v>
      </c>
      <c r="O171" t="str">
        <f>WEEKDAY(T_PacketStatistic[[#This Row],[Date]],2) &amp; " " &amp; TEXT(B171,"TTT")</f>
        <v>3 Mi</v>
      </c>
      <c r="P171" t="str">
        <f>IFERROR(VLOOKUP(T_PacketStatistic[[#This Row],[ClientIP]],T_LookupIP[],2,FALSE),"")</f>
        <v>PAW01.TemplateCorp.company.com</v>
      </c>
      <c r="Q171" t="str">
        <f>IFERROR(VLOOKUP(T_PacketStatistic[[#This Row],[ClientIP]],T_LookupIP[],3,FALSE),"")</f>
        <v>PAW01</v>
      </c>
      <c r="R171" t="str">
        <f>IFERROR(VLOOKUP(T_PacketStatistic[[#This Row],[ClientIP]],T_LookupIP[],4,FALSE),"")</f>
        <v>TemplateCorp.company.com</v>
      </c>
    </row>
    <row r="172" spans="1:18" x14ac:dyDescent="0.45">
      <c r="A172" t="s">
        <v>93</v>
      </c>
      <c r="B172" s="1">
        <v>46099</v>
      </c>
      <c r="C172" t="s">
        <v>23</v>
      </c>
      <c r="D172" t="s">
        <v>9</v>
      </c>
      <c r="E172" t="s">
        <v>10</v>
      </c>
      <c r="F172" t="s">
        <v>12</v>
      </c>
      <c r="G172">
        <v>676</v>
      </c>
      <c r="H172" t="s">
        <v>68</v>
      </c>
      <c r="I17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2">
        <f>YEAR(T_PacketStatistic[[#This Row],[Date]])</f>
        <v>2026</v>
      </c>
      <c r="L172" t="str">
        <f>TEXT(MONTH(T_PacketStatistic[[#This Row],[Date]]),"00")</f>
        <v>03</v>
      </c>
      <c r="M172" t="str">
        <f>TEXT(T_PacketStatistic[[#This Row],[Date]],"MM") &amp; " " &amp; TEXT(T_PacketStatistic[[#This Row],[Date]],"MMM")</f>
        <v>03 Mrz</v>
      </c>
      <c r="N172" t="str">
        <f>"CW " &amp; TEXT(WEEKNUM(T_PacketStatistic[[#This Row],[Date]],2),"00")</f>
        <v>CW 12</v>
      </c>
      <c r="O172" t="str">
        <f>WEEKDAY(T_PacketStatistic[[#This Row],[Date]],2) &amp; " " &amp; TEXT(B172,"TTT")</f>
        <v>3 Mi</v>
      </c>
      <c r="P172" t="str">
        <f>IFERROR(VLOOKUP(T_PacketStatistic[[#This Row],[ClientIP]],T_LookupIP[],2,FALSE),"")</f>
        <v>PAW01.TemplateCorp.company.com</v>
      </c>
      <c r="Q172" t="str">
        <f>IFERROR(VLOOKUP(T_PacketStatistic[[#This Row],[ClientIP]],T_LookupIP[],3,FALSE),"")</f>
        <v>PAW01</v>
      </c>
      <c r="R172" t="str">
        <f>IFERROR(VLOOKUP(T_PacketStatistic[[#This Row],[ClientIP]],T_LookupIP[],4,FALSE),"")</f>
        <v>TemplateCorp.company.com</v>
      </c>
    </row>
    <row r="173" spans="1:18" x14ac:dyDescent="0.45">
      <c r="A173" t="s">
        <v>93</v>
      </c>
      <c r="B173" s="1">
        <v>46099</v>
      </c>
      <c r="C173" t="s">
        <v>23</v>
      </c>
      <c r="D173" t="s">
        <v>9</v>
      </c>
      <c r="E173" t="s">
        <v>10</v>
      </c>
      <c r="F173" t="s">
        <v>17</v>
      </c>
      <c r="G173">
        <v>4</v>
      </c>
      <c r="H173" t="s">
        <v>68</v>
      </c>
      <c r="I17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3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3">
        <f>YEAR(T_PacketStatistic[[#This Row],[Date]])</f>
        <v>2026</v>
      </c>
      <c r="L173" t="str">
        <f>TEXT(MONTH(T_PacketStatistic[[#This Row],[Date]]),"00")</f>
        <v>03</v>
      </c>
      <c r="M173" t="str">
        <f>TEXT(T_PacketStatistic[[#This Row],[Date]],"MM") &amp; " " &amp; TEXT(T_PacketStatistic[[#This Row],[Date]],"MMM")</f>
        <v>03 Mrz</v>
      </c>
      <c r="N173" t="str">
        <f>"CW " &amp; TEXT(WEEKNUM(T_PacketStatistic[[#This Row],[Date]],2),"00")</f>
        <v>CW 12</v>
      </c>
      <c r="O173" t="str">
        <f>WEEKDAY(T_PacketStatistic[[#This Row],[Date]],2) &amp; " " &amp; TEXT(B173,"TTT")</f>
        <v>3 Mi</v>
      </c>
      <c r="P173" t="str">
        <f>IFERROR(VLOOKUP(T_PacketStatistic[[#This Row],[ClientIP]],T_LookupIP[],2,FALSE),"")</f>
        <v>PAW01.TemplateCorp.company.com</v>
      </c>
      <c r="Q173" t="str">
        <f>IFERROR(VLOOKUP(T_PacketStatistic[[#This Row],[ClientIP]],T_LookupIP[],3,FALSE),"")</f>
        <v>PAW01</v>
      </c>
      <c r="R173" t="str">
        <f>IFERROR(VLOOKUP(T_PacketStatistic[[#This Row],[ClientIP]],T_LookupIP[],4,FALSE),"")</f>
        <v>TemplateCorp.company.com</v>
      </c>
    </row>
    <row r="174" spans="1:18" x14ac:dyDescent="0.45">
      <c r="A174" t="s">
        <v>93</v>
      </c>
      <c r="B174" s="1">
        <v>46099</v>
      </c>
      <c r="C174" t="s">
        <v>23</v>
      </c>
      <c r="D174" t="s">
        <v>9</v>
      </c>
      <c r="E174" t="s">
        <v>10</v>
      </c>
      <c r="F174" t="s">
        <v>26</v>
      </c>
      <c r="G174">
        <v>3</v>
      </c>
      <c r="H174" t="s">
        <v>68</v>
      </c>
      <c r="I17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4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4">
        <f>YEAR(T_PacketStatistic[[#This Row],[Date]])</f>
        <v>2026</v>
      </c>
      <c r="L174" t="str">
        <f>TEXT(MONTH(T_PacketStatistic[[#This Row],[Date]]),"00")</f>
        <v>03</v>
      </c>
      <c r="M174" t="str">
        <f>TEXT(T_PacketStatistic[[#This Row],[Date]],"MM") &amp; " " &amp; TEXT(T_PacketStatistic[[#This Row],[Date]],"MMM")</f>
        <v>03 Mrz</v>
      </c>
      <c r="N174" t="str">
        <f>"CW " &amp; TEXT(WEEKNUM(T_PacketStatistic[[#This Row],[Date]],2),"00")</f>
        <v>CW 12</v>
      </c>
      <c r="O174" t="str">
        <f>WEEKDAY(T_PacketStatistic[[#This Row],[Date]],2) &amp; " " &amp; TEXT(B174,"TTT")</f>
        <v>3 Mi</v>
      </c>
      <c r="P174" t="str">
        <f>IFERROR(VLOOKUP(T_PacketStatistic[[#This Row],[ClientIP]],T_LookupIP[],2,FALSE),"")</f>
        <v>PAW01.TemplateCorp.company.com</v>
      </c>
      <c r="Q174" t="str">
        <f>IFERROR(VLOOKUP(T_PacketStatistic[[#This Row],[ClientIP]],T_LookupIP[],3,FALSE),"")</f>
        <v>PAW01</v>
      </c>
      <c r="R174" t="str">
        <f>IFERROR(VLOOKUP(T_PacketStatistic[[#This Row],[ClientIP]],T_LookupIP[],4,FALSE),"")</f>
        <v>TemplateCorp.company.com</v>
      </c>
    </row>
    <row r="175" spans="1:18" x14ac:dyDescent="0.45">
      <c r="A175" t="s">
        <v>93</v>
      </c>
      <c r="B175" s="1">
        <v>46099</v>
      </c>
      <c r="C175" t="s">
        <v>23</v>
      </c>
      <c r="D175" t="s">
        <v>9</v>
      </c>
      <c r="E175" t="s">
        <v>13</v>
      </c>
      <c r="F175" t="s">
        <v>11</v>
      </c>
      <c r="G175">
        <v>51</v>
      </c>
      <c r="H175" t="s">
        <v>68</v>
      </c>
      <c r="I17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5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5">
        <f>YEAR(T_PacketStatistic[[#This Row],[Date]])</f>
        <v>2026</v>
      </c>
      <c r="L175" t="str">
        <f>TEXT(MONTH(T_PacketStatistic[[#This Row],[Date]]),"00")</f>
        <v>03</v>
      </c>
      <c r="M175" t="str">
        <f>TEXT(T_PacketStatistic[[#This Row],[Date]],"MM") &amp; " " &amp; TEXT(T_PacketStatistic[[#This Row],[Date]],"MMM")</f>
        <v>03 Mrz</v>
      </c>
      <c r="N175" t="str">
        <f>"CW " &amp; TEXT(WEEKNUM(T_PacketStatistic[[#This Row],[Date]],2),"00")</f>
        <v>CW 12</v>
      </c>
      <c r="O175" t="str">
        <f>WEEKDAY(T_PacketStatistic[[#This Row],[Date]],2) &amp; " " &amp; TEXT(B175,"TTT")</f>
        <v>3 Mi</v>
      </c>
      <c r="P175" t="str">
        <f>IFERROR(VLOOKUP(T_PacketStatistic[[#This Row],[ClientIP]],T_LookupIP[],2,FALSE),"")</f>
        <v>PAW01.TemplateCorp.company.com</v>
      </c>
      <c r="Q175" t="str">
        <f>IFERROR(VLOOKUP(T_PacketStatistic[[#This Row],[ClientIP]],T_LookupIP[],3,FALSE),"")</f>
        <v>PAW01</v>
      </c>
      <c r="R175" t="str">
        <f>IFERROR(VLOOKUP(T_PacketStatistic[[#This Row],[ClientIP]],T_LookupIP[],4,FALSE),"")</f>
        <v>TemplateCorp.company.com</v>
      </c>
    </row>
    <row r="176" spans="1:18" x14ac:dyDescent="0.45">
      <c r="A176" t="s">
        <v>93</v>
      </c>
      <c r="B176" s="1">
        <v>46099</v>
      </c>
      <c r="C176" t="s">
        <v>23</v>
      </c>
      <c r="D176" t="s">
        <v>9</v>
      </c>
      <c r="E176" t="s">
        <v>13</v>
      </c>
      <c r="F176" t="s">
        <v>12</v>
      </c>
      <c r="G176">
        <v>670</v>
      </c>
      <c r="H176" t="s">
        <v>68</v>
      </c>
      <c r="I17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6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6">
        <f>YEAR(T_PacketStatistic[[#This Row],[Date]])</f>
        <v>2026</v>
      </c>
      <c r="L176" t="str">
        <f>TEXT(MONTH(T_PacketStatistic[[#This Row],[Date]]),"00")</f>
        <v>03</v>
      </c>
      <c r="M176" t="str">
        <f>TEXT(T_PacketStatistic[[#This Row],[Date]],"MM") &amp; " " &amp; TEXT(T_PacketStatistic[[#This Row],[Date]],"MMM")</f>
        <v>03 Mrz</v>
      </c>
      <c r="N176" t="str">
        <f>"CW " &amp; TEXT(WEEKNUM(T_PacketStatistic[[#This Row],[Date]],2),"00")</f>
        <v>CW 12</v>
      </c>
      <c r="O176" t="str">
        <f>WEEKDAY(T_PacketStatistic[[#This Row],[Date]],2) &amp; " " &amp; TEXT(B176,"TTT")</f>
        <v>3 Mi</v>
      </c>
      <c r="P176" t="str">
        <f>IFERROR(VLOOKUP(T_PacketStatistic[[#This Row],[ClientIP]],T_LookupIP[],2,FALSE),"")</f>
        <v>PAW01.TemplateCorp.company.com</v>
      </c>
      <c r="Q176" t="str">
        <f>IFERROR(VLOOKUP(T_PacketStatistic[[#This Row],[ClientIP]],T_LookupIP[],3,FALSE),"")</f>
        <v>PAW01</v>
      </c>
      <c r="R176" t="str">
        <f>IFERROR(VLOOKUP(T_PacketStatistic[[#This Row],[ClientIP]],T_LookupIP[],4,FALSE),"")</f>
        <v>TemplateCorp.company.com</v>
      </c>
    </row>
    <row r="177" spans="1:18" x14ac:dyDescent="0.45">
      <c r="A177" t="s">
        <v>93</v>
      </c>
      <c r="B177" s="1">
        <v>46099</v>
      </c>
      <c r="C177" t="s">
        <v>23</v>
      </c>
      <c r="D177" t="s">
        <v>9</v>
      </c>
      <c r="E177" t="s">
        <v>13</v>
      </c>
      <c r="F177" t="s">
        <v>17</v>
      </c>
      <c r="G177">
        <v>4</v>
      </c>
      <c r="H177" t="s">
        <v>68</v>
      </c>
      <c r="I17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7">
        <f>YEAR(T_PacketStatistic[[#This Row],[Date]])</f>
        <v>2026</v>
      </c>
      <c r="L177" t="str">
        <f>TEXT(MONTH(T_PacketStatistic[[#This Row],[Date]]),"00")</f>
        <v>03</v>
      </c>
      <c r="M177" t="str">
        <f>TEXT(T_PacketStatistic[[#This Row],[Date]],"MM") &amp; " " &amp; TEXT(T_PacketStatistic[[#This Row],[Date]],"MMM")</f>
        <v>03 Mrz</v>
      </c>
      <c r="N177" t="str">
        <f>"CW " &amp; TEXT(WEEKNUM(T_PacketStatistic[[#This Row],[Date]],2),"00")</f>
        <v>CW 12</v>
      </c>
      <c r="O177" t="str">
        <f>WEEKDAY(T_PacketStatistic[[#This Row],[Date]],2) &amp; " " &amp; TEXT(B177,"TTT")</f>
        <v>3 Mi</v>
      </c>
      <c r="P177" t="str">
        <f>IFERROR(VLOOKUP(T_PacketStatistic[[#This Row],[ClientIP]],T_LookupIP[],2,FALSE),"")</f>
        <v>PAW01.TemplateCorp.company.com</v>
      </c>
      <c r="Q177" t="str">
        <f>IFERROR(VLOOKUP(T_PacketStatistic[[#This Row],[ClientIP]],T_LookupIP[],3,FALSE),"")</f>
        <v>PAW01</v>
      </c>
      <c r="R177" t="str">
        <f>IFERROR(VLOOKUP(T_PacketStatistic[[#This Row],[ClientIP]],T_LookupIP[],4,FALSE),"")</f>
        <v>TemplateCorp.company.com</v>
      </c>
    </row>
    <row r="178" spans="1:18" x14ac:dyDescent="0.45">
      <c r="A178" t="s">
        <v>93</v>
      </c>
      <c r="B178" s="1">
        <v>46099</v>
      </c>
      <c r="C178" t="s">
        <v>23</v>
      </c>
      <c r="D178" t="s">
        <v>9</v>
      </c>
      <c r="E178" t="s">
        <v>13</v>
      </c>
      <c r="F178" t="s">
        <v>26</v>
      </c>
      <c r="G178">
        <v>3</v>
      </c>
      <c r="H178" t="s">
        <v>68</v>
      </c>
      <c r="I17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8">
        <f>YEAR(T_PacketStatistic[[#This Row],[Date]])</f>
        <v>2026</v>
      </c>
      <c r="L178" t="str">
        <f>TEXT(MONTH(T_PacketStatistic[[#This Row],[Date]]),"00")</f>
        <v>03</v>
      </c>
      <c r="M178" t="str">
        <f>TEXT(T_PacketStatistic[[#This Row],[Date]],"MM") &amp; " " &amp; TEXT(T_PacketStatistic[[#This Row],[Date]],"MMM")</f>
        <v>03 Mrz</v>
      </c>
      <c r="N178" t="str">
        <f>"CW " &amp; TEXT(WEEKNUM(T_PacketStatistic[[#This Row],[Date]],2),"00")</f>
        <v>CW 12</v>
      </c>
      <c r="O178" t="str">
        <f>WEEKDAY(T_PacketStatistic[[#This Row],[Date]],2) &amp; " " &amp; TEXT(B178,"TTT")</f>
        <v>3 Mi</v>
      </c>
      <c r="P178" t="str">
        <f>IFERROR(VLOOKUP(T_PacketStatistic[[#This Row],[ClientIP]],T_LookupIP[],2,FALSE),"")</f>
        <v>PAW01.TemplateCorp.company.com</v>
      </c>
      <c r="Q178" t="str">
        <f>IFERROR(VLOOKUP(T_PacketStatistic[[#This Row],[ClientIP]],T_LookupIP[],3,FALSE),"")</f>
        <v>PAW01</v>
      </c>
      <c r="R178" t="str">
        <f>IFERROR(VLOOKUP(T_PacketStatistic[[#This Row],[ClientIP]],T_LookupIP[],4,FALSE),"")</f>
        <v>TemplateCorp.company.com</v>
      </c>
    </row>
    <row r="179" spans="1:18" x14ac:dyDescent="0.45">
      <c r="A179" t="s">
        <v>93</v>
      </c>
      <c r="B179" s="1">
        <v>46099</v>
      </c>
      <c r="C179" t="s">
        <v>24</v>
      </c>
      <c r="D179" t="s">
        <v>9</v>
      </c>
      <c r="E179" t="s">
        <v>10</v>
      </c>
      <c r="F179" t="s">
        <v>12</v>
      </c>
      <c r="G179">
        <v>389</v>
      </c>
      <c r="H179" t="s">
        <v>68</v>
      </c>
      <c r="I17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7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79">
        <f>YEAR(T_PacketStatistic[[#This Row],[Date]])</f>
        <v>2026</v>
      </c>
      <c r="L179" t="str">
        <f>TEXT(MONTH(T_PacketStatistic[[#This Row],[Date]]),"00")</f>
        <v>03</v>
      </c>
      <c r="M179" t="str">
        <f>TEXT(T_PacketStatistic[[#This Row],[Date]],"MM") &amp; " " &amp; TEXT(T_PacketStatistic[[#This Row],[Date]],"MMM")</f>
        <v>03 Mrz</v>
      </c>
      <c r="N179" t="str">
        <f>"CW " &amp; TEXT(WEEKNUM(T_PacketStatistic[[#This Row],[Date]],2),"00")</f>
        <v>CW 12</v>
      </c>
      <c r="O179" t="str">
        <f>WEEKDAY(T_PacketStatistic[[#This Row],[Date]],2) &amp; " " &amp; TEXT(B179,"TTT")</f>
        <v>3 Mi</v>
      </c>
      <c r="P179" t="str">
        <f>IFERROR(VLOOKUP(T_PacketStatistic[[#This Row],[ClientIP]],T_LookupIP[],2,FALSE),"")</f>
        <v>TASK01.TemplateCorp.company.com</v>
      </c>
      <c r="Q179" t="str">
        <f>IFERROR(VLOOKUP(T_PacketStatistic[[#This Row],[ClientIP]],T_LookupIP[],3,FALSE),"")</f>
        <v>TASK01</v>
      </c>
      <c r="R179" t="str">
        <f>IFERROR(VLOOKUP(T_PacketStatistic[[#This Row],[ClientIP]],T_LookupIP[],4,FALSE),"")</f>
        <v>TemplateCorp.company.com</v>
      </c>
    </row>
    <row r="180" spans="1:18" x14ac:dyDescent="0.45">
      <c r="A180" t="s">
        <v>93</v>
      </c>
      <c r="B180" s="1">
        <v>46099</v>
      </c>
      <c r="C180" t="s">
        <v>24</v>
      </c>
      <c r="D180" t="s">
        <v>9</v>
      </c>
      <c r="E180" t="s">
        <v>10</v>
      </c>
      <c r="F180" t="s">
        <v>26</v>
      </c>
      <c r="G180">
        <v>2</v>
      </c>
      <c r="H180" t="s">
        <v>68</v>
      </c>
      <c r="I18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80">
        <f>YEAR(T_PacketStatistic[[#This Row],[Date]])</f>
        <v>2026</v>
      </c>
      <c r="L180" t="str">
        <f>TEXT(MONTH(T_PacketStatistic[[#This Row],[Date]]),"00")</f>
        <v>03</v>
      </c>
      <c r="M180" t="str">
        <f>TEXT(T_PacketStatistic[[#This Row],[Date]],"MM") &amp; " " &amp; TEXT(T_PacketStatistic[[#This Row],[Date]],"MMM")</f>
        <v>03 Mrz</v>
      </c>
      <c r="N180" t="str">
        <f>"CW " &amp; TEXT(WEEKNUM(T_PacketStatistic[[#This Row],[Date]],2),"00")</f>
        <v>CW 12</v>
      </c>
      <c r="O180" t="str">
        <f>WEEKDAY(T_PacketStatistic[[#This Row],[Date]],2) &amp; " " &amp; TEXT(B180,"TTT")</f>
        <v>3 Mi</v>
      </c>
      <c r="P180" t="str">
        <f>IFERROR(VLOOKUP(T_PacketStatistic[[#This Row],[ClientIP]],T_LookupIP[],2,FALSE),"")</f>
        <v>TASK01.TemplateCorp.company.com</v>
      </c>
      <c r="Q180" t="str">
        <f>IFERROR(VLOOKUP(T_PacketStatistic[[#This Row],[ClientIP]],T_LookupIP[],3,FALSE),"")</f>
        <v>TASK01</v>
      </c>
      <c r="R180" t="str">
        <f>IFERROR(VLOOKUP(T_PacketStatistic[[#This Row],[ClientIP]],T_LookupIP[],4,FALSE),"")</f>
        <v>TemplateCorp.company.com</v>
      </c>
    </row>
    <row r="181" spans="1:18" x14ac:dyDescent="0.45">
      <c r="A181" t="s">
        <v>93</v>
      </c>
      <c r="B181" s="1">
        <v>46099</v>
      </c>
      <c r="C181" t="s">
        <v>24</v>
      </c>
      <c r="D181" t="s">
        <v>9</v>
      </c>
      <c r="E181" t="s">
        <v>13</v>
      </c>
      <c r="F181" t="s">
        <v>12</v>
      </c>
      <c r="G181">
        <v>281</v>
      </c>
      <c r="H181" t="s">
        <v>68</v>
      </c>
      <c r="I18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81">
        <f>YEAR(T_PacketStatistic[[#This Row],[Date]])</f>
        <v>2026</v>
      </c>
      <c r="L181" t="str">
        <f>TEXT(MONTH(T_PacketStatistic[[#This Row],[Date]]),"00")</f>
        <v>03</v>
      </c>
      <c r="M181" t="str">
        <f>TEXT(T_PacketStatistic[[#This Row],[Date]],"MM") &amp; " " &amp; TEXT(T_PacketStatistic[[#This Row],[Date]],"MMM")</f>
        <v>03 Mrz</v>
      </c>
      <c r="N181" t="str">
        <f>"CW " &amp; TEXT(WEEKNUM(T_PacketStatistic[[#This Row],[Date]],2),"00")</f>
        <v>CW 12</v>
      </c>
      <c r="O181" t="str">
        <f>WEEKDAY(T_PacketStatistic[[#This Row],[Date]],2) &amp; " " &amp; TEXT(B181,"TTT")</f>
        <v>3 Mi</v>
      </c>
      <c r="P181" t="str">
        <f>IFERROR(VLOOKUP(T_PacketStatistic[[#This Row],[ClientIP]],T_LookupIP[],2,FALSE),"")</f>
        <v>TASK01.TemplateCorp.company.com</v>
      </c>
      <c r="Q181" t="str">
        <f>IFERROR(VLOOKUP(T_PacketStatistic[[#This Row],[ClientIP]],T_LookupIP[],3,FALSE),"")</f>
        <v>TASK01</v>
      </c>
      <c r="R181" t="str">
        <f>IFERROR(VLOOKUP(T_PacketStatistic[[#This Row],[ClientIP]],T_LookupIP[],4,FALSE),"")</f>
        <v>TemplateCorp.company.com</v>
      </c>
    </row>
    <row r="182" spans="1:18" x14ac:dyDescent="0.45">
      <c r="A182" t="s">
        <v>93</v>
      </c>
      <c r="B182" s="1">
        <v>46099</v>
      </c>
      <c r="C182" t="s">
        <v>24</v>
      </c>
      <c r="D182" t="s">
        <v>9</v>
      </c>
      <c r="E182" t="s">
        <v>13</v>
      </c>
      <c r="F182" t="s">
        <v>26</v>
      </c>
      <c r="G182">
        <v>2</v>
      </c>
      <c r="H182" t="s">
        <v>68</v>
      </c>
      <c r="I18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182">
        <f>YEAR(T_PacketStatistic[[#This Row],[Date]])</f>
        <v>2026</v>
      </c>
      <c r="L182" t="str">
        <f>TEXT(MONTH(T_PacketStatistic[[#This Row],[Date]]),"00")</f>
        <v>03</v>
      </c>
      <c r="M182" t="str">
        <f>TEXT(T_PacketStatistic[[#This Row],[Date]],"MM") &amp; " " &amp; TEXT(T_PacketStatistic[[#This Row],[Date]],"MMM")</f>
        <v>03 Mrz</v>
      </c>
      <c r="N182" t="str">
        <f>"CW " &amp; TEXT(WEEKNUM(T_PacketStatistic[[#This Row],[Date]],2),"00")</f>
        <v>CW 12</v>
      </c>
      <c r="O182" t="str">
        <f>WEEKDAY(T_PacketStatistic[[#This Row],[Date]],2) &amp; " " &amp; TEXT(B182,"TTT")</f>
        <v>3 Mi</v>
      </c>
      <c r="P182" t="str">
        <f>IFERROR(VLOOKUP(T_PacketStatistic[[#This Row],[ClientIP]],T_LookupIP[],2,FALSE),"")</f>
        <v>TASK01.TemplateCorp.company.com</v>
      </c>
      <c r="Q182" t="str">
        <f>IFERROR(VLOOKUP(T_PacketStatistic[[#This Row],[ClientIP]],T_LookupIP[],3,FALSE),"")</f>
        <v>TASK01</v>
      </c>
      <c r="R182" t="str">
        <f>IFERROR(VLOOKUP(T_PacketStatistic[[#This Row],[ClientIP]],T_LookupIP[],4,FALSE),"")</f>
        <v>TemplateCorp.company.com</v>
      </c>
    </row>
    <row r="183" spans="1:18" x14ac:dyDescent="0.45">
      <c r="A183" t="s">
        <v>93</v>
      </c>
      <c r="B183" s="1">
        <v>46099</v>
      </c>
      <c r="C183" t="s">
        <v>25</v>
      </c>
      <c r="D183" t="s">
        <v>9</v>
      </c>
      <c r="E183" t="s">
        <v>10</v>
      </c>
      <c r="F183" t="s">
        <v>12</v>
      </c>
      <c r="G183">
        <v>357</v>
      </c>
      <c r="H183" t="s">
        <v>68</v>
      </c>
      <c r="I18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3">
        <f>YEAR(T_PacketStatistic[[#This Row],[Date]])</f>
        <v>2026</v>
      </c>
      <c r="L183" t="str">
        <f>TEXT(MONTH(T_PacketStatistic[[#This Row],[Date]]),"00")</f>
        <v>03</v>
      </c>
      <c r="M183" t="str">
        <f>TEXT(T_PacketStatistic[[#This Row],[Date]],"MM") &amp; " " &amp; TEXT(T_PacketStatistic[[#This Row],[Date]],"MMM")</f>
        <v>03 Mrz</v>
      </c>
      <c r="N183" t="str">
        <f>"CW " &amp; TEXT(WEEKNUM(T_PacketStatistic[[#This Row],[Date]],2),"00")</f>
        <v>CW 12</v>
      </c>
      <c r="O183" t="str">
        <f>WEEKDAY(T_PacketStatistic[[#This Row],[Date]],2) &amp; " " &amp; TEXT(B183,"TTT")</f>
        <v>3 Mi</v>
      </c>
      <c r="P183" t="str">
        <f>IFERROR(VLOOKUP(T_PacketStatistic[[#This Row],[ClientIP]],T_LookupIP[],2,FALSE),"")</f>
        <v>LOG01.TemplateCorp.company.com</v>
      </c>
      <c r="Q183" t="str">
        <f>IFERROR(VLOOKUP(T_PacketStatistic[[#This Row],[ClientIP]],T_LookupIP[],3,FALSE),"")</f>
        <v>LOG01</v>
      </c>
      <c r="R183" t="str">
        <f>IFERROR(VLOOKUP(T_PacketStatistic[[#This Row],[ClientIP]],T_LookupIP[],4,FALSE),"")</f>
        <v>TemplateCorp.company.com</v>
      </c>
    </row>
    <row r="184" spans="1:18" x14ac:dyDescent="0.45">
      <c r="A184" t="s">
        <v>93</v>
      </c>
      <c r="B184" s="1">
        <v>46099</v>
      </c>
      <c r="C184" t="s">
        <v>25</v>
      </c>
      <c r="D184" t="s">
        <v>9</v>
      </c>
      <c r="E184" t="s">
        <v>10</v>
      </c>
      <c r="F184" t="s">
        <v>17</v>
      </c>
      <c r="G184">
        <v>44</v>
      </c>
      <c r="H184" t="s">
        <v>68</v>
      </c>
      <c r="I18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4">
        <f>YEAR(T_PacketStatistic[[#This Row],[Date]])</f>
        <v>2026</v>
      </c>
      <c r="L184" t="str">
        <f>TEXT(MONTH(T_PacketStatistic[[#This Row],[Date]]),"00")</f>
        <v>03</v>
      </c>
      <c r="M184" t="str">
        <f>TEXT(T_PacketStatistic[[#This Row],[Date]],"MM") &amp; " " &amp; TEXT(T_PacketStatistic[[#This Row],[Date]],"MMM")</f>
        <v>03 Mrz</v>
      </c>
      <c r="N184" t="str">
        <f>"CW " &amp; TEXT(WEEKNUM(T_PacketStatistic[[#This Row],[Date]],2),"00")</f>
        <v>CW 12</v>
      </c>
      <c r="O184" t="str">
        <f>WEEKDAY(T_PacketStatistic[[#This Row],[Date]],2) &amp; " " &amp; TEXT(B184,"TTT")</f>
        <v>3 Mi</v>
      </c>
      <c r="P184" t="str">
        <f>IFERROR(VLOOKUP(T_PacketStatistic[[#This Row],[ClientIP]],T_LookupIP[],2,FALSE),"")</f>
        <v>LOG01.TemplateCorp.company.com</v>
      </c>
      <c r="Q184" t="str">
        <f>IFERROR(VLOOKUP(T_PacketStatistic[[#This Row],[ClientIP]],T_LookupIP[],3,FALSE),"")</f>
        <v>LOG01</v>
      </c>
      <c r="R184" t="str">
        <f>IFERROR(VLOOKUP(T_PacketStatistic[[#This Row],[ClientIP]],T_LookupIP[],4,FALSE),"")</f>
        <v>TemplateCorp.company.com</v>
      </c>
    </row>
    <row r="185" spans="1:18" x14ac:dyDescent="0.45">
      <c r="A185" t="s">
        <v>93</v>
      </c>
      <c r="B185" s="1">
        <v>46099</v>
      </c>
      <c r="C185" t="s">
        <v>25</v>
      </c>
      <c r="D185" t="s">
        <v>9</v>
      </c>
      <c r="E185" t="s">
        <v>10</v>
      </c>
      <c r="F185" t="s">
        <v>26</v>
      </c>
      <c r="G185">
        <v>35</v>
      </c>
      <c r="H185" t="s">
        <v>68</v>
      </c>
      <c r="I18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5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5">
        <f>YEAR(T_PacketStatistic[[#This Row],[Date]])</f>
        <v>2026</v>
      </c>
      <c r="L185" t="str">
        <f>TEXT(MONTH(T_PacketStatistic[[#This Row],[Date]]),"00")</f>
        <v>03</v>
      </c>
      <c r="M185" t="str">
        <f>TEXT(T_PacketStatistic[[#This Row],[Date]],"MM") &amp; " " &amp; TEXT(T_PacketStatistic[[#This Row],[Date]],"MMM")</f>
        <v>03 Mrz</v>
      </c>
      <c r="N185" t="str">
        <f>"CW " &amp; TEXT(WEEKNUM(T_PacketStatistic[[#This Row],[Date]],2),"00")</f>
        <v>CW 12</v>
      </c>
      <c r="O185" t="str">
        <f>WEEKDAY(T_PacketStatistic[[#This Row],[Date]],2) &amp; " " &amp; TEXT(B185,"TTT")</f>
        <v>3 Mi</v>
      </c>
      <c r="P185" t="str">
        <f>IFERROR(VLOOKUP(T_PacketStatistic[[#This Row],[ClientIP]],T_LookupIP[],2,FALSE),"")</f>
        <v>LOG01.TemplateCorp.company.com</v>
      </c>
      <c r="Q185" t="str">
        <f>IFERROR(VLOOKUP(T_PacketStatistic[[#This Row],[ClientIP]],T_LookupIP[],3,FALSE),"")</f>
        <v>LOG01</v>
      </c>
      <c r="R185" t="str">
        <f>IFERROR(VLOOKUP(T_PacketStatistic[[#This Row],[ClientIP]],T_LookupIP[],4,FALSE),"")</f>
        <v>TemplateCorp.company.com</v>
      </c>
    </row>
    <row r="186" spans="1:18" x14ac:dyDescent="0.45">
      <c r="A186" t="s">
        <v>93</v>
      </c>
      <c r="B186" s="1">
        <v>46099</v>
      </c>
      <c r="C186" t="s">
        <v>25</v>
      </c>
      <c r="D186" t="s">
        <v>9</v>
      </c>
      <c r="E186" t="s">
        <v>13</v>
      </c>
      <c r="F186" t="s">
        <v>12</v>
      </c>
      <c r="G186">
        <v>264</v>
      </c>
      <c r="H186" t="s">
        <v>68</v>
      </c>
      <c r="I18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6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6">
        <f>YEAR(T_PacketStatistic[[#This Row],[Date]])</f>
        <v>2026</v>
      </c>
      <c r="L186" t="str">
        <f>TEXT(MONTH(T_PacketStatistic[[#This Row],[Date]]),"00")</f>
        <v>03</v>
      </c>
      <c r="M186" t="str">
        <f>TEXT(T_PacketStatistic[[#This Row],[Date]],"MM") &amp; " " &amp; TEXT(T_PacketStatistic[[#This Row],[Date]],"MMM")</f>
        <v>03 Mrz</v>
      </c>
      <c r="N186" t="str">
        <f>"CW " &amp; TEXT(WEEKNUM(T_PacketStatistic[[#This Row],[Date]],2),"00")</f>
        <v>CW 12</v>
      </c>
      <c r="O186" t="str">
        <f>WEEKDAY(T_PacketStatistic[[#This Row],[Date]],2) &amp; " " &amp; TEXT(B186,"TTT")</f>
        <v>3 Mi</v>
      </c>
      <c r="P186" t="str">
        <f>IFERROR(VLOOKUP(T_PacketStatistic[[#This Row],[ClientIP]],T_LookupIP[],2,FALSE),"")</f>
        <v>LOG01.TemplateCorp.company.com</v>
      </c>
      <c r="Q186" t="str">
        <f>IFERROR(VLOOKUP(T_PacketStatistic[[#This Row],[ClientIP]],T_LookupIP[],3,FALSE),"")</f>
        <v>LOG01</v>
      </c>
      <c r="R186" t="str">
        <f>IFERROR(VLOOKUP(T_PacketStatistic[[#This Row],[ClientIP]],T_LookupIP[],4,FALSE),"")</f>
        <v>TemplateCorp.company.com</v>
      </c>
    </row>
    <row r="187" spans="1:18" x14ac:dyDescent="0.45">
      <c r="A187" t="s">
        <v>93</v>
      </c>
      <c r="B187" s="1">
        <v>46099</v>
      </c>
      <c r="C187" t="s">
        <v>25</v>
      </c>
      <c r="D187" t="s">
        <v>9</v>
      </c>
      <c r="E187" t="s">
        <v>13</v>
      </c>
      <c r="F187" t="s">
        <v>17</v>
      </c>
      <c r="G187">
        <v>44</v>
      </c>
      <c r="H187" t="s">
        <v>68</v>
      </c>
      <c r="I18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7">
        <f>YEAR(T_PacketStatistic[[#This Row],[Date]])</f>
        <v>2026</v>
      </c>
      <c r="L187" t="str">
        <f>TEXT(MONTH(T_PacketStatistic[[#This Row],[Date]]),"00")</f>
        <v>03</v>
      </c>
      <c r="M187" t="str">
        <f>TEXT(T_PacketStatistic[[#This Row],[Date]],"MM") &amp; " " &amp; TEXT(T_PacketStatistic[[#This Row],[Date]],"MMM")</f>
        <v>03 Mrz</v>
      </c>
      <c r="N187" t="str">
        <f>"CW " &amp; TEXT(WEEKNUM(T_PacketStatistic[[#This Row],[Date]],2),"00")</f>
        <v>CW 12</v>
      </c>
      <c r="O187" t="str">
        <f>WEEKDAY(T_PacketStatistic[[#This Row],[Date]],2) &amp; " " &amp; TEXT(B187,"TTT")</f>
        <v>3 Mi</v>
      </c>
      <c r="P187" t="str">
        <f>IFERROR(VLOOKUP(T_PacketStatistic[[#This Row],[ClientIP]],T_LookupIP[],2,FALSE),"")</f>
        <v>LOG01.TemplateCorp.company.com</v>
      </c>
      <c r="Q187" t="str">
        <f>IFERROR(VLOOKUP(T_PacketStatistic[[#This Row],[ClientIP]],T_LookupIP[],3,FALSE),"")</f>
        <v>LOG01</v>
      </c>
      <c r="R187" t="str">
        <f>IFERROR(VLOOKUP(T_PacketStatistic[[#This Row],[ClientIP]],T_LookupIP[],4,FALSE),"")</f>
        <v>TemplateCorp.company.com</v>
      </c>
    </row>
    <row r="188" spans="1:18" x14ac:dyDescent="0.45">
      <c r="A188" t="s">
        <v>93</v>
      </c>
      <c r="B188" s="1">
        <v>46099</v>
      </c>
      <c r="C188" t="s">
        <v>25</v>
      </c>
      <c r="D188" t="s">
        <v>9</v>
      </c>
      <c r="E188" t="s">
        <v>13</v>
      </c>
      <c r="F188" t="s">
        <v>26</v>
      </c>
      <c r="G188">
        <v>35</v>
      </c>
      <c r="H188" t="s">
        <v>68</v>
      </c>
      <c r="I18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8">
        <f>YEAR(T_PacketStatistic[[#This Row],[Date]])</f>
        <v>2026</v>
      </c>
      <c r="L188" t="str">
        <f>TEXT(MONTH(T_PacketStatistic[[#This Row],[Date]]),"00")</f>
        <v>03</v>
      </c>
      <c r="M188" t="str">
        <f>TEXT(T_PacketStatistic[[#This Row],[Date]],"MM") &amp; " " &amp; TEXT(T_PacketStatistic[[#This Row],[Date]],"MMM")</f>
        <v>03 Mrz</v>
      </c>
      <c r="N188" t="str">
        <f>"CW " &amp; TEXT(WEEKNUM(T_PacketStatistic[[#This Row],[Date]],2),"00")</f>
        <v>CW 12</v>
      </c>
      <c r="O188" t="str">
        <f>WEEKDAY(T_PacketStatistic[[#This Row],[Date]],2) &amp; " " &amp; TEXT(B188,"TTT")</f>
        <v>3 Mi</v>
      </c>
      <c r="P188" t="str">
        <f>IFERROR(VLOOKUP(T_PacketStatistic[[#This Row],[ClientIP]],T_LookupIP[],2,FALSE),"")</f>
        <v>LOG01.TemplateCorp.company.com</v>
      </c>
      <c r="Q188" t="str">
        <f>IFERROR(VLOOKUP(T_PacketStatistic[[#This Row],[ClientIP]],T_LookupIP[],3,FALSE),"")</f>
        <v>LOG01</v>
      </c>
      <c r="R188" t="str">
        <f>IFERROR(VLOOKUP(T_PacketStatistic[[#This Row],[ClientIP]],T_LookupIP[],4,FALSE),"")</f>
        <v>TemplateCorp.company.com</v>
      </c>
    </row>
    <row r="189" spans="1:18" x14ac:dyDescent="0.45">
      <c r="A189" t="s">
        <v>93</v>
      </c>
      <c r="B189" s="1">
        <v>46099</v>
      </c>
      <c r="C189" t="s">
        <v>27</v>
      </c>
      <c r="D189" t="s">
        <v>9</v>
      </c>
      <c r="E189" t="s">
        <v>10</v>
      </c>
      <c r="F189" t="s">
        <v>12</v>
      </c>
      <c r="G189">
        <v>536</v>
      </c>
      <c r="H189" t="s">
        <v>68</v>
      </c>
      <c r="I18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8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89">
        <f>YEAR(T_PacketStatistic[[#This Row],[Date]])</f>
        <v>2026</v>
      </c>
      <c r="L189" t="str">
        <f>TEXT(MONTH(T_PacketStatistic[[#This Row],[Date]]),"00")</f>
        <v>03</v>
      </c>
      <c r="M189" t="str">
        <f>TEXT(T_PacketStatistic[[#This Row],[Date]],"MM") &amp; " " &amp; TEXT(T_PacketStatistic[[#This Row],[Date]],"MMM")</f>
        <v>03 Mrz</v>
      </c>
      <c r="N189" t="str">
        <f>"CW " &amp; TEXT(WEEKNUM(T_PacketStatistic[[#This Row],[Date]],2),"00")</f>
        <v>CW 12</v>
      </c>
      <c r="O189" t="str">
        <f>WEEKDAY(T_PacketStatistic[[#This Row],[Date]],2) &amp; " " &amp; TEXT(B189,"TTT")</f>
        <v>3 Mi</v>
      </c>
      <c r="P189" t="str">
        <f>IFERROR(VLOOKUP(T_PacketStatistic[[#This Row],[ClientIP]],T_LookupIP[],2,FALSE),"")</f>
        <v>REPO01.TemplateCorp.company.com</v>
      </c>
      <c r="Q189" t="str">
        <f>IFERROR(VLOOKUP(T_PacketStatistic[[#This Row],[ClientIP]],T_LookupIP[],3,FALSE),"")</f>
        <v>REPO01</v>
      </c>
      <c r="R189" t="str">
        <f>IFERROR(VLOOKUP(T_PacketStatistic[[#This Row],[ClientIP]],T_LookupIP[],4,FALSE),"")</f>
        <v>TemplateCorp.company.com</v>
      </c>
    </row>
    <row r="190" spans="1:18" x14ac:dyDescent="0.45">
      <c r="A190" t="s">
        <v>93</v>
      </c>
      <c r="B190" s="1">
        <v>46099</v>
      </c>
      <c r="C190" t="s">
        <v>27</v>
      </c>
      <c r="D190" t="s">
        <v>9</v>
      </c>
      <c r="E190" t="s">
        <v>10</v>
      </c>
      <c r="F190" t="s">
        <v>17</v>
      </c>
      <c r="G190">
        <v>110</v>
      </c>
      <c r="H190" t="s">
        <v>68</v>
      </c>
      <c r="I19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90">
        <f>YEAR(T_PacketStatistic[[#This Row],[Date]])</f>
        <v>2026</v>
      </c>
      <c r="L190" t="str">
        <f>TEXT(MONTH(T_PacketStatistic[[#This Row],[Date]]),"00")</f>
        <v>03</v>
      </c>
      <c r="M190" t="str">
        <f>TEXT(T_PacketStatistic[[#This Row],[Date]],"MM") &amp; " " &amp; TEXT(T_PacketStatistic[[#This Row],[Date]],"MMM")</f>
        <v>03 Mrz</v>
      </c>
      <c r="N190" t="str">
        <f>"CW " &amp; TEXT(WEEKNUM(T_PacketStatistic[[#This Row],[Date]],2),"00")</f>
        <v>CW 12</v>
      </c>
      <c r="O190" t="str">
        <f>WEEKDAY(T_PacketStatistic[[#This Row],[Date]],2) &amp; " " &amp; TEXT(B190,"TTT")</f>
        <v>3 Mi</v>
      </c>
      <c r="P190" t="str">
        <f>IFERROR(VLOOKUP(T_PacketStatistic[[#This Row],[ClientIP]],T_LookupIP[],2,FALSE),"")</f>
        <v>REPO01.TemplateCorp.company.com</v>
      </c>
      <c r="Q190" t="str">
        <f>IFERROR(VLOOKUP(T_PacketStatistic[[#This Row],[ClientIP]],T_LookupIP[],3,FALSE),"")</f>
        <v>REPO01</v>
      </c>
      <c r="R190" t="str">
        <f>IFERROR(VLOOKUP(T_PacketStatistic[[#This Row],[ClientIP]],T_LookupIP[],4,FALSE),"")</f>
        <v>TemplateCorp.company.com</v>
      </c>
    </row>
    <row r="191" spans="1:18" x14ac:dyDescent="0.45">
      <c r="A191" t="s">
        <v>93</v>
      </c>
      <c r="B191" s="1">
        <v>46099</v>
      </c>
      <c r="C191" t="s">
        <v>27</v>
      </c>
      <c r="D191" t="s">
        <v>9</v>
      </c>
      <c r="E191" t="s">
        <v>10</v>
      </c>
      <c r="F191" t="s">
        <v>26</v>
      </c>
      <c r="G191">
        <v>35</v>
      </c>
      <c r="H191" t="s">
        <v>68</v>
      </c>
      <c r="I19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91">
        <f>YEAR(T_PacketStatistic[[#This Row],[Date]])</f>
        <v>2026</v>
      </c>
      <c r="L191" t="str">
        <f>TEXT(MONTH(T_PacketStatistic[[#This Row],[Date]]),"00")</f>
        <v>03</v>
      </c>
      <c r="M191" t="str">
        <f>TEXT(T_PacketStatistic[[#This Row],[Date]],"MM") &amp; " " &amp; TEXT(T_PacketStatistic[[#This Row],[Date]],"MMM")</f>
        <v>03 Mrz</v>
      </c>
      <c r="N191" t="str">
        <f>"CW " &amp; TEXT(WEEKNUM(T_PacketStatistic[[#This Row],[Date]],2),"00")</f>
        <v>CW 12</v>
      </c>
      <c r="O191" t="str">
        <f>WEEKDAY(T_PacketStatistic[[#This Row],[Date]],2) &amp; " " &amp; TEXT(B191,"TTT")</f>
        <v>3 Mi</v>
      </c>
      <c r="P191" t="str">
        <f>IFERROR(VLOOKUP(T_PacketStatistic[[#This Row],[ClientIP]],T_LookupIP[],2,FALSE),"")</f>
        <v>REPO01.TemplateCorp.company.com</v>
      </c>
      <c r="Q191" t="str">
        <f>IFERROR(VLOOKUP(T_PacketStatistic[[#This Row],[ClientIP]],T_LookupIP[],3,FALSE),"")</f>
        <v>REPO01</v>
      </c>
      <c r="R191" t="str">
        <f>IFERROR(VLOOKUP(T_PacketStatistic[[#This Row],[ClientIP]],T_LookupIP[],4,FALSE),"")</f>
        <v>TemplateCorp.company.com</v>
      </c>
    </row>
    <row r="192" spans="1:18" x14ac:dyDescent="0.45">
      <c r="A192" t="s">
        <v>93</v>
      </c>
      <c r="B192" s="1">
        <v>46099</v>
      </c>
      <c r="C192" t="s">
        <v>27</v>
      </c>
      <c r="D192" t="s">
        <v>9</v>
      </c>
      <c r="E192" t="s">
        <v>13</v>
      </c>
      <c r="F192" t="s">
        <v>12</v>
      </c>
      <c r="G192">
        <v>375</v>
      </c>
      <c r="H192" t="s">
        <v>68</v>
      </c>
      <c r="I19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92">
        <f>YEAR(T_PacketStatistic[[#This Row],[Date]])</f>
        <v>2026</v>
      </c>
      <c r="L192" t="str">
        <f>TEXT(MONTH(T_PacketStatistic[[#This Row],[Date]]),"00")</f>
        <v>03</v>
      </c>
      <c r="M192" t="str">
        <f>TEXT(T_PacketStatistic[[#This Row],[Date]],"MM") &amp; " " &amp; TEXT(T_PacketStatistic[[#This Row],[Date]],"MMM")</f>
        <v>03 Mrz</v>
      </c>
      <c r="N192" t="str">
        <f>"CW " &amp; TEXT(WEEKNUM(T_PacketStatistic[[#This Row],[Date]],2),"00")</f>
        <v>CW 12</v>
      </c>
      <c r="O192" t="str">
        <f>WEEKDAY(T_PacketStatistic[[#This Row],[Date]],2) &amp; " " &amp; TEXT(B192,"TTT")</f>
        <v>3 Mi</v>
      </c>
      <c r="P192" t="str">
        <f>IFERROR(VLOOKUP(T_PacketStatistic[[#This Row],[ClientIP]],T_LookupIP[],2,FALSE),"")</f>
        <v>REPO01.TemplateCorp.company.com</v>
      </c>
      <c r="Q192" t="str">
        <f>IFERROR(VLOOKUP(T_PacketStatistic[[#This Row],[ClientIP]],T_LookupIP[],3,FALSE),"")</f>
        <v>REPO01</v>
      </c>
      <c r="R192" t="str">
        <f>IFERROR(VLOOKUP(T_PacketStatistic[[#This Row],[ClientIP]],T_LookupIP[],4,FALSE),"")</f>
        <v>TemplateCorp.company.com</v>
      </c>
    </row>
    <row r="193" spans="1:18" x14ac:dyDescent="0.45">
      <c r="A193" t="s">
        <v>93</v>
      </c>
      <c r="B193" s="1">
        <v>46099</v>
      </c>
      <c r="C193" t="s">
        <v>27</v>
      </c>
      <c r="D193" t="s">
        <v>9</v>
      </c>
      <c r="E193" t="s">
        <v>13</v>
      </c>
      <c r="F193" t="s">
        <v>17</v>
      </c>
      <c r="G193">
        <v>110</v>
      </c>
      <c r="H193" t="s">
        <v>68</v>
      </c>
      <c r="I19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93">
        <f>YEAR(T_PacketStatistic[[#This Row],[Date]])</f>
        <v>2026</v>
      </c>
      <c r="L193" t="str">
        <f>TEXT(MONTH(T_PacketStatistic[[#This Row],[Date]]),"00")</f>
        <v>03</v>
      </c>
      <c r="M193" t="str">
        <f>TEXT(T_PacketStatistic[[#This Row],[Date]],"MM") &amp; " " &amp; TEXT(T_PacketStatistic[[#This Row],[Date]],"MMM")</f>
        <v>03 Mrz</v>
      </c>
      <c r="N193" t="str">
        <f>"CW " &amp; TEXT(WEEKNUM(T_PacketStatistic[[#This Row],[Date]],2),"00")</f>
        <v>CW 12</v>
      </c>
      <c r="O193" t="str">
        <f>WEEKDAY(T_PacketStatistic[[#This Row],[Date]],2) &amp; " " &amp; TEXT(B193,"TTT")</f>
        <v>3 Mi</v>
      </c>
      <c r="P193" t="str">
        <f>IFERROR(VLOOKUP(T_PacketStatistic[[#This Row],[ClientIP]],T_LookupIP[],2,FALSE),"")</f>
        <v>REPO01.TemplateCorp.company.com</v>
      </c>
      <c r="Q193" t="str">
        <f>IFERROR(VLOOKUP(T_PacketStatistic[[#This Row],[ClientIP]],T_LookupIP[],3,FALSE),"")</f>
        <v>REPO01</v>
      </c>
      <c r="R193" t="str">
        <f>IFERROR(VLOOKUP(T_PacketStatistic[[#This Row],[ClientIP]],T_LookupIP[],4,FALSE),"")</f>
        <v>TemplateCorp.company.com</v>
      </c>
    </row>
    <row r="194" spans="1:18" x14ac:dyDescent="0.45">
      <c r="A194" t="s">
        <v>93</v>
      </c>
      <c r="B194" s="1">
        <v>46099</v>
      </c>
      <c r="C194" t="s">
        <v>27</v>
      </c>
      <c r="D194" t="s">
        <v>9</v>
      </c>
      <c r="E194" t="s">
        <v>13</v>
      </c>
      <c r="F194" t="s">
        <v>26</v>
      </c>
      <c r="G194">
        <v>35</v>
      </c>
      <c r="H194" t="s">
        <v>68</v>
      </c>
      <c r="I19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194">
        <f>YEAR(T_PacketStatistic[[#This Row],[Date]])</f>
        <v>2026</v>
      </c>
      <c r="L194" t="str">
        <f>TEXT(MONTH(T_PacketStatistic[[#This Row],[Date]]),"00")</f>
        <v>03</v>
      </c>
      <c r="M194" t="str">
        <f>TEXT(T_PacketStatistic[[#This Row],[Date]],"MM") &amp; " " &amp; TEXT(T_PacketStatistic[[#This Row],[Date]],"MMM")</f>
        <v>03 Mrz</v>
      </c>
      <c r="N194" t="str">
        <f>"CW " &amp; TEXT(WEEKNUM(T_PacketStatistic[[#This Row],[Date]],2),"00")</f>
        <v>CW 12</v>
      </c>
      <c r="O194" t="str">
        <f>WEEKDAY(T_PacketStatistic[[#This Row],[Date]],2) &amp; " " &amp; TEXT(B194,"TTT")</f>
        <v>3 Mi</v>
      </c>
      <c r="P194" t="str">
        <f>IFERROR(VLOOKUP(T_PacketStatistic[[#This Row],[ClientIP]],T_LookupIP[],2,FALSE),"")</f>
        <v>REPO01.TemplateCorp.company.com</v>
      </c>
      <c r="Q194" t="str">
        <f>IFERROR(VLOOKUP(T_PacketStatistic[[#This Row],[ClientIP]],T_LookupIP[],3,FALSE),"")</f>
        <v>REPO01</v>
      </c>
      <c r="R194" t="str">
        <f>IFERROR(VLOOKUP(T_PacketStatistic[[#This Row],[ClientIP]],T_LookupIP[],4,FALSE),"")</f>
        <v>TemplateCorp.company.com</v>
      </c>
    </row>
    <row r="195" spans="1:18" x14ac:dyDescent="0.45">
      <c r="A195" t="s">
        <v>93</v>
      </c>
      <c r="B195" s="1">
        <v>46099</v>
      </c>
      <c r="C195" t="s">
        <v>28</v>
      </c>
      <c r="D195" t="s">
        <v>9</v>
      </c>
      <c r="E195" t="s">
        <v>10</v>
      </c>
      <c r="F195" t="s">
        <v>12</v>
      </c>
      <c r="G195">
        <v>118</v>
      </c>
      <c r="H195" t="s">
        <v>68</v>
      </c>
      <c r="I19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5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195">
        <f>YEAR(T_PacketStatistic[[#This Row],[Date]])</f>
        <v>2026</v>
      </c>
      <c r="L195" t="str">
        <f>TEXT(MONTH(T_PacketStatistic[[#This Row],[Date]]),"00")</f>
        <v>03</v>
      </c>
      <c r="M195" t="str">
        <f>TEXT(T_PacketStatistic[[#This Row],[Date]],"MM") &amp; " " &amp; TEXT(T_PacketStatistic[[#This Row],[Date]],"MMM")</f>
        <v>03 Mrz</v>
      </c>
      <c r="N195" t="str">
        <f>"CW " &amp; TEXT(WEEKNUM(T_PacketStatistic[[#This Row],[Date]],2),"00")</f>
        <v>CW 12</v>
      </c>
      <c r="O195" t="str">
        <f>WEEKDAY(T_PacketStatistic[[#This Row],[Date]],2) &amp; " " &amp; TEXT(B195,"TTT")</f>
        <v>3 Mi</v>
      </c>
      <c r="P195" t="str">
        <f>IFERROR(VLOOKUP(T_PacketStatistic[[#This Row],[ClientIP]],T_LookupIP[],2,FALSE),"")</f>
        <v>Localhost on DNS server</v>
      </c>
      <c r="Q195" t="str">
        <f>IFERROR(VLOOKUP(T_PacketStatistic[[#This Row],[ClientIP]],T_LookupIP[],3,FALSE),"")</f>
        <v>Localhost on DNS server</v>
      </c>
      <c r="R195">
        <f>IFERROR(VLOOKUP(T_PacketStatistic[[#This Row],[ClientIP]],T_LookupIP[],4,FALSE),"")</f>
        <v>0</v>
      </c>
    </row>
    <row r="196" spans="1:18" x14ac:dyDescent="0.45">
      <c r="A196" t="s">
        <v>93</v>
      </c>
      <c r="B196" s="1">
        <v>46099</v>
      </c>
      <c r="C196" t="s">
        <v>28</v>
      </c>
      <c r="D196" t="s">
        <v>9</v>
      </c>
      <c r="E196" t="s">
        <v>13</v>
      </c>
      <c r="F196" t="s">
        <v>12</v>
      </c>
      <c r="G196">
        <v>118</v>
      </c>
      <c r="H196" t="s">
        <v>68</v>
      </c>
      <c r="I19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6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196">
        <f>YEAR(T_PacketStatistic[[#This Row],[Date]])</f>
        <v>2026</v>
      </c>
      <c r="L196" t="str">
        <f>TEXT(MONTH(T_PacketStatistic[[#This Row],[Date]]),"00")</f>
        <v>03</v>
      </c>
      <c r="M196" t="str">
        <f>TEXT(T_PacketStatistic[[#This Row],[Date]],"MM") &amp; " " &amp; TEXT(T_PacketStatistic[[#This Row],[Date]],"MMM")</f>
        <v>03 Mrz</v>
      </c>
      <c r="N196" t="str">
        <f>"CW " &amp; TEXT(WEEKNUM(T_PacketStatistic[[#This Row],[Date]],2),"00")</f>
        <v>CW 12</v>
      </c>
      <c r="O196" t="str">
        <f>WEEKDAY(T_PacketStatistic[[#This Row],[Date]],2) &amp; " " &amp; TEXT(B196,"TTT")</f>
        <v>3 Mi</v>
      </c>
      <c r="P196" t="str">
        <f>IFERROR(VLOOKUP(T_PacketStatistic[[#This Row],[ClientIP]],T_LookupIP[],2,FALSE),"")</f>
        <v>Localhost on DNS server</v>
      </c>
      <c r="Q196" t="str">
        <f>IFERROR(VLOOKUP(T_PacketStatistic[[#This Row],[ClientIP]],T_LookupIP[],3,FALSE),"")</f>
        <v>Localhost on DNS server</v>
      </c>
      <c r="R196">
        <f>IFERROR(VLOOKUP(T_PacketStatistic[[#This Row],[ClientIP]],T_LookupIP[],4,FALSE),"")</f>
        <v>0</v>
      </c>
    </row>
    <row r="197" spans="1:18" x14ac:dyDescent="0.45">
      <c r="A197" t="s">
        <v>93</v>
      </c>
      <c r="B197" s="1">
        <v>46100</v>
      </c>
      <c r="C197" t="s">
        <v>8</v>
      </c>
      <c r="D197" t="s">
        <v>9</v>
      </c>
      <c r="E197" t="s">
        <v>10</v>
      </c>
      <c r="F197" t="s">
        <v>11</v>
      </c>
      <c r="G197">
        <v>40</v>
      </c>
      <c r="H197" t="s">
        <v>68</v>
      </c>
      <c r="I19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97">
        <f>YEAR(T_PacketStatistic[[#This Row],[Date]])</f>
        <v>2026</v>
      </c>
      <c r="L197" t="str">
        <f>TEXT(MONTH(T_PacketStatistic[[#This Row],[Date]]),"00")</f>
        <v>03</v>
      </c>
      <c r="M197" t="str">
        <f>TEXT(T_PacketStatistic[[#This Row],[Date]],"MM") &amp; " " &amp; TEXT(T_PacketStatistic[[#This Row],[Date]],"MMM")</f>
        <v>03 Mrz</v>
      </c>
      <c r="N197" t="str">
        <f>"CW " &amp; TEXT(WEEKNUM(T_PacketStatistic[[#This Row],[Date]],2),"00")</f>
        <v>CW 12</v>
      </c>
      <c r="O197" t="str">
        <f>WEEKDAY(T_PacketStatistic[[#This Row],[Date]],2) &amp; " " &amp; TEXT(B197,"TTT")</f>
        <v>4 Do</v>
      </c>
      <c r="P197" t="str">
        <f>IFERROR(VLOOKUP(T_PacketStatistic[[#This Row],[ClientIP]],T_LookupIP[],2,FALSE),"")</f>
        <v>&lt;name not resolveable by DNS&gt;</v>
      </c>
      <c r="Q197" t="str">
        <f>IFERROR(VLOOKUP(T_PacketStatistic[[#This Row],[ClientIP]],T_LookupIP[],3,FALSE),"")</f>
        <v>&lt;name not resolveable by DNS&gt;</v>
      </c>
      <c r="R197">
        <f>IFERROR(VLOOKUP(T_PacketStatistic[[#This Row],[ClientIP]],T_LookupIP[],4,FALSE),"")</f>
        <v>0</v>
      </c>
    </row>
    <row r="198" spans="1:18" x14ac:dyDescent="0.45">
      <c r="A198" t="s">
        <v>93</v>
      </c>
      <c r="B198" s="1">
        <v>46100</v>
      </c>
      <c r="C198" t="s">
        <v>8</v>
      </c>
      <c r="D198" t="s">
        <v>9</v>
      </c>
      <c r="E198" t="s">
        <v>10</v>
      </c>
      <c r="F198" t="s">
        <v>12</v>
      </c>
      <c r="G198">
        <v>948</v>
      </c>
      <c r="H198" t="s">
        <v>68</v>
      </c>
      <c r="I19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98">
        <f>YEAR(T_PacketStatistic[[#This Row],[Date]])</f>
        <v>2026</v>
      </c>
      <c r="L198" t="str">
        <f>TEXT(MONTH(T_PacketStatistic[[#This Row],[Date]]),"00")</f>
        <v>03</v>
      </c>
      <c r="M198" t="str">
        <f>TEXT(T_PacketStatistic[[#This Row],[Date]],"MM") &amp; " " &amp; TEXT(T_PacketStatistic[[#This Row],[Date]],"MMM")</f>
        <v>03 Mrz</v>
      </c>
      <c r="N198" t="str">
        <f>"CW " &amp; TEXT(WEEKNUM(T_PacketStatistic[[#This Row],[Date]],2),"00")</f>
        <v>CW 12</v>
      </c>
      <c r="O198" t="str">
        <f>WEEKDAY(T_PacketStatistic[[#This Row],[Date]],2) &amp; " " &amp; TEXT(B198,"TTT")</f>
        <v>4 Do</v>
      </c>
      <c r="P198" t="str">
        <f>IFERROR(VLOOKUP(T_PacketStatistic[[#This Row],[ClientIP]],T_LookupIP[],2,FALSE),"")</f>
        <v>&lt;name not resolveable by DNS&gt;</v>
      </c>
      <c r="Q198" t="str">
        <f>IFERROR(VLOOKUP(T_PacketStatistic[[#This Row],[ClientIP]],T_LookupIP[],3,FALSE),"")</f>
        <v>&lt;name not resolveable by DNS&gt;</v>
      </c>
      <c r="R198">
        <f>IFERROR(VLOOKUP(T_PacketStatistic[[#This Row],[ClientIP]],T_LookupIP[],4,FALSE),"")</f>
        <v>0</v>
      </c>
    </row>
    <row r="199" spans="1:18" x14ac:dyDescent="0.45">
      <c r="A199" t="s">
        <v>93</v>
      </c>
      <c r="B199" s="1">
        <v>46100</v>
      </c>
      <c r="C199" t="s">
        <v>8</v>
      </c>
      <c r="D199" t="s">
        <v>9</v>
      </c>
      <c r="E199" t="s">
        <v>13</v>
      </c>
      <c r="F199" t="s">
        <v>11</v>
      </c>
      <c r="G199">
        <v>40</v>
      </c>
      <c r="H199" t="s">
        <v>68</v>
      </c>
      <c r="I19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19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199">
        <f>YEAR(T_PacketStatistic[[#This Row],[Date]])</f>
        <v>2026</v>
      </c>
      <c r="L199" t="str">
        <f>TEXT(MONTH(T_PacketStatistic[[#This Row],[Date]]),"00")</f>
        <v>03</v>
      </c>
      <c r="M199" t="str">
        <f>TEXT(T_PacketStatistic[[#This Row],[Date]],"MM") &amp; " " &amp; TEXT(T_PacketStatistic[[#This Row],[Date]],"MMM")</f>
        <v>03 Mrz</v>
      </c>
      <c r="N199" t="str">
        <f>"CW " &amp; TEXT(WEEKNUM(T_PacketStatistic[[#This Row],[Date]],2),"00")</f>
        <v>CW 12</v>
      </c>
      <c r="O199" t="str">
        <f>WEEKDAY(T_PacketStatistic[[#This Row],[Date]],2) &amp; " " &amp; TEXT(B199,"TTT")</f>
        <v>4 Do</v>
      </c>
      <c r="P199" t="str">
        <f>IFERROR(VLOOKUP(T_PacketStatistic[[#This Row],[ClientIP]],T_LookupIP[],2,FALSE),"")</f>
        <v>&lt;name not resolveable by DNS&gt;</v>
      </c>
      <c r="Q199" t="str">
        <f>IFERROR(VLOOKUP(T_PacketStatistic[[#This Row],[ClientIP]],T_LookupIP[],3,FALSE),"")</f>
        <v>&lt;name not resolveable by DNS&gt;</v>
      </c>
      <c r="R199">
        <f>IFERROR(VLOOKUP(T_PacketStatistic[[#This Row],[ClientIP]],T_LookupIP[],4,FALSE),"")</f>
        <v>0</v>
      </c>
    </row>
    <row r="200" spans="1:18" x14ac:dyDescent="0.45">
      <c r="A200" t="s">
        <v>93</v>
      </c>
      <c r="B200" s="1">
        <v>46100</v>
      </c>
      <c r="C200" t="s">
        <v>8</v>
      </c>
      <c r="D200" t="s">
        <v>9</v>
      </c>
      <c r="E200" t="s">
        <v>13</v>
      </c>
      <c r="F200" t="s">
        <v>12</v>
      </c>
      <c r="G200">
        <v>948</v>
      </c>
      <c r="H200" t="s">
        <v>68</v>
      </c>
      <c r="I20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0">
        <f>YEAR(T_PacketStatistic[[#This Row],[Date]])</f>
        <v>2026</v>
      </c>
      <c r="L200" t="str">
        <f>TEXT(MONTH(T_PacketStatistic[[#This Row],[Date]]),"00")</f>
        <v>03</v>
      </c>
      <c r="M200" t="str">
        <f>TEXT(T_PacketStatistic[[#This Row],[Date]],"MM") &amp; " " &amp; TEXT(T_PacketStatistic[[#This Row],[Date]],"MMM")</f>
        <v>03 Mrz</v>
      </c>
      <c r="N200" t="str">
        <f>"CW " &amp; TEXT(WEEKNUM(T_PacketStatistic[[#This Row],[Date]],2),"00")</f>
        <v>CW 12</v>
      </c>
      <c r="O200" t="str">
        <f>WEEKDAY(T_PacketStatistic[[#This Row],[Date]],2) &amp; " " &amp; TEXT(B200,"TTT")</f>
        <v>4 Do</v>
      </c>
      <c r="P200" t="str">
        <f>IFERROR(VLOOKUP(T_PacketStatistic[[#This Row],[ClientIP]],T_LookupIP[],2,FALSE),"")</f>
        <v>&lt;name not resolveable by DNS&gt;</v>
      </c>
      <c r="Q200" t="str">
        <f>IFERROR(VLOOKUP(T_PacketStatistic[[#This Row],[ClientIP]],T_LookupIP[],3,FALSE),"")</f>
        <v>&lt;name not resolveable by DNS&gt;</v>
      </c>
      <c r="R200">
        <f>IFERROR(VLOOKUP(T_PacketStatistic[[#This Row],[ClientIP]],T_LookupIP[],4,FALSE),"")</f>
        <v>0</v>
      </c>
    </row>
    <row r="201" spans="1:18" x14ac:dyDescent="0.45">
      <c r="A201" t="s">
        <v>93</v>
      </c>
      <c r="B201" s="1">
        <v>46100</v>
      </c>
      <c r="C201" t="s">
        <v>14</v>
      </c>
      <c r="D201" t="s">
        <v>9</v>
      </c>
      <c r="E201" t="s">
        <v>10</v>
      </c>
      <c r="F201" t="s">
        <v>12</v>
      </c>
      <c r="G201">
        <v>146</v>
      </c>
      <c r="H201" t="s">
        <v>68</v>
      </c>
      <c r="I20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1">
        <f>YEAR(T_PacketStatistic[[#This Row],[Date]])</f>
        <v>2026</v>
      </c>
      <c r="L201" t="str">
        <f>TEXT(MONTH(T_PacketStatistic[[#This Row],[Date]]),"00")</f>
        <v>03</v>
      </c>
      <c r="M201" t="str">
        <f>TEXT(T_PacketStatistic[[#This Row],[Date]],"MM") &amp; " " &amp; TEXT(T_PacketStatistic[[#This Row],[Date]],"MMM")</f>
        <v>03 Mrz</v>
      </c>
      <c r="N201" t="str">
        <f>"CW " &amp; TEXT(WEEKNUM(T_PacketStatistic[[#This Row],[Date]],2),"00")</f>
        <v>CW 12</v>
      </c>
      <c r="O201" t="str">
        <f>WEEKDAY(T_PacketStatistic[[#This Row],[Date]],2) &amp; " " &amp; TEXT(B201,"TTT")</f>
        <v>4 Do</v>
      </c>
      <c r="P201" t="str">
        <f>IFERROR(VLOOKUP(T_PacketStatistic[[#This Row],[ClientIP]],T_LookupIP[],2,FALSE),"")</f>
        <v>DC01.TemplateCorp.company.com</v>
      </c>
      <c r="Q201" t="str">
        <f>IFERROR(VLOOKUP(T_PacketStatistic[[#This Row],[ClientIP]],T_LookupIP[],3,FALSE),"")</f>
        <v>DC01</v>
      </c>
      <c r="R201" t="str">
        <f>IFERROR(VLOOKUP(T_PacketStatistic[[#This Row],[ClientIP]],T_LookupIP[],4,FALSE),"")</f>
        <v>TemplateCorp.company.com</v>
      </c>
    </row>
    <row r="202" spans="1:18" x14ac:dyDescent="0.45">
      <c r="A202" t="s">
        <v>93</v>
      </c>
      <c r="B202" s="1">
        <v>46100</v>
      </c>
      <c r="C202" t="s">
        <v>14</v>
      </c>
      <c r="D202" t="s">
        <v>9</v>
      </c>
      <c r="E202" t="s">
        <v>10</v>
      </c>
      <c r="F202" t="s">
        <v>15</v>
      </c>
      <c r="G202">
        <v>6</v>
      </c>
      <c r="H202" t="s">
        <v>68</v>
      </c>
      <c r="I20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2">
        <f>YEAR(T_PacketStatistic[[#This Row],[Date]])</f>
        <v>2026</v>
      </c>
      <c r="L202" t="str">
        <f>TEXT(MONTH(T_PacketStatistic[[#This Row],[Date]]),"00")</f>
        <v>03</v>
      </c>
      <c r="M202" t="str">
        <f>TEXT(T_PacketStatistic[[#This Row],[Date]],"MM") &amp; " " &amp; TEXT(T_PacketStatistic[[#This Row],[Date]],"MMM")</f>
        <v>03 Mrz</v>
      </c>
      <c r="N202" t="str">
        <f>"CW " &amp; TEXT(WEEKNUM(T_PacketStatistic[[#This Row],[Date]],2),"00")</f>
        <v>CW 12</v>
      </c>
      <c r="O202" t="str">
        <f>WEEKDAY(T_PacketStatistic[[#This Row],[Date]],2) &amp; " " &amp; TEXT(B202,"TTT")</f>
        <v>4 Do</v>
      </c>
      <c r="P202" t="str">
        <f>IFERROR(VLOOKUP(T_PacketStatistic[[#This Row],[ClientIP]],T_LookupIP[],2,FALSE),"")</f>
        <v>DC01.TemplateCorp.company.com</v>
      </c>
      <c r="Q202" t="str">
        <f>IFERROR(VLOOKUP(T_PacketStatistic[[#This Row],[ClientIP]],T_LookupIP[],3,FALSE),"")</f>
        <v>DC01</v>
      </c>
      <c r="R202" t="str">
        <f>IFERROR(VLOOKUP(T_PacketStatistic[[#This Row],[ClientIP]],T_LookupIP[],4,FALSE),"")</f>
        <v>TemplateCorp.company.com</v>
      </c>
    </row>
    <row r="203" spans="1:18" x14ac:dyDescent="0.45">
      <c r="A203" t="s">
        <v>93</v>
      </c>
      <c r="B203" s="1">
        <v>46100</v>
      </c>
      <c r="C203" t="s">
        <v>14</v>
      </c>
      <c r="D203" t="s">
        <v>9</v>
      </c>
      <c r="E203" t="s">
        <v>10</v>
      </c>
      <c r="F203" t="s">
        <v>16</v>
      </c>
      <c r="G203">
        <v>6</v>
      </c>
      <c r="H203" t="s">
        <v>68</v>
      </c>
      <c r="I20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3">
        <f>YEAR(T_PacketStatistic[[#This Row],[Date]])</f>
        <v>2026</v>
      </c>
      <c r="L203" t="str">
        <f>TEXT(MONTH(T_PacketStatistic[[#This Row],[Date]]),"00")</f>
        <v>03</v>
      </c>
      <c r="M203" t="str">
        <f>TEXT(T_PacketStatistic[[#This Row],[Date]],"MM") &amp; " " &amp; TEXT(T_PacketStatistic[[#This Row],[Date]],"MMM")</f>
        <v>03 Mrz</v>
      </c>
      <c r="N203" t="str">
        <f>"CW " &amp; TEXT(WEEKNUM(T_PacketStatistic[[#This Row],[Date]],2),"00")</f>
        <v>CW 12</v>
      </c>
      <c r="O203" t="str">
        <f>WEEKDAY(T_PacketStatistic[[#This Row],[Date]],2) &amp; " " &amp; TEXT(B203,"TTT")</f>
        <v>4 Do</v>
      </c>
      <c r="P203" t="str">
        <f>IFERROR(VLOOKUP(T_PacketStatistic[[#This Row],[ClientIP]],T_LookupIP[],2,FALSE),"")</f>
        <v>DC01.TemplateCorp.company.com</v>
      </c>
      <c r="Q203" t="str">
        <f>IFERROR(VLOOKUP(T_PacketStatistic[[#This Row],[ClientIP]],T_LookupIP[],3,FALSE),"")</f>
        <v>DC01</v>
      </c>
      <c r="R203" t="str">
        <f>IFERROR(VLOOKUP(T_PacketStatistic[[#This Row],[ClientIP]],T_LookupIP[],4,FALSE),"")</f>
        <v>TemplateCorp.company.com</v>
      </c>
    </row>
    <row r="204" spans="1:18" x14ac:dyDescent="0.45">
      <c r="A204" t="s">
        <v>93</v>
      </c>
      <c r="B204" s="1">
        <v>46100</v>
      </c>
      <c r="C204" t="s">
        <v>14</v>
      </c>
      <c r="D204" t="s">
        <v>9</v>
      </c>
      <c r="E204" t="s">
        <v>10</v>
      </c>
      <c r="F204" t="s">
        <v>17</v>
      </c>
      <c r="G204">
        <v>318</v>
      </c>
      <c r="H204" t="s">
        <v>68</v>
      </c>
      <c r="I20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4">
        <f>YEAR(T_PacketStatistic[[#This Row],[Date]])</f>
        <v>2026</v>
      </c>
      <c r="L204" t="str">
        <f>TEXT(MONTH(T_PacketStatistic[[#This Row],[Date]]),"00")</f>
        <v>03</v>
      </c>
      <c r="M204" t="str">
        <f>TEXT(T_PacketStatistic[[#This Row],[Date]],"MM") &amp; " " &amp; TEXT(T_PacketStatistic[[#This Row],[Date]],"MMM")</f>
        <v>03 Mrz</v>
      </c>
      <c r="N204" t="str">
        <f>"CW " &amp; TEXT(WEEKNUM(T_PacketStatistic[[#This Row],[Date]],2),"00")</f>
        <v>CW 12</v>
      </c>
      <c r="O204" t="str">
        <f>WEEKDAY(T_PacketStatistic[[#This Row],[Date]],2) &amp; " " &amp; TEXT(B204,"TTT")</f>
        <v>4 Do</v>
      </c>
      <c r="P204" t="str">
        <f>IFERROR(VLOOKUP(T_PacketStatistic[[#This Row],[ClientIP]],T_LookupIP[],2,FALSE),"")</f>
        <v>DC01.TemplateCorp.company.com</v>
      </c>
      <c r="Q204" t="str">
        <f>IFERROR(VLOOKUP(T_PacketStatistic[[#This Row],[ClientIP]],T_LookupIP[],3,FALSE),"")</f>
        <v>DC01</v>
      </c>
      <c r="R204" t="str">
        <f>IFERROR(VLOOKUP(T_PacketStatistic[[#This Row],[ClientIP]],T_LookupIP[],4,FALSE),"")</f>
        <v>TemplateCorp.company.com</v>
      </c>
    </row>
    <row r="205" spans="1:18" x14ac:dyDescent="0.45">
      <c r="A205" t="s">
        <v>93</v>
      </c>
      <c r="B205" s="1">
        <v>46100</v>
      </c>
      <c r="C205" t="s">
        <v>14</v>
      </c>
      <c r="D205" t="s">
        <v>9</v>
      </c>
      <c r="E205" t="s">
        <v>13</v>
      </c>
      <c r="F205" t="s">
        <v>12</v>
      </c>
      <c r="G205">
        <v>146</v>
      </c>
      <c r="H205" t="s">
        <v>68</v>
      </c>
      <c r="I20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5">
        <f>YEAR(T_PacketStatistic[[#This Row],[Date]])</f>
        <v>2026</v>
      </c>
      <c r="L205" t="str">
        <f>TEXT(MONTH(T_PacketStatistic[[#This Row],[Date]]),"00")</f>
        <v>03</v>
      </c>
      <c r="M205" t="str">
        <f>TEXT(T_PacketStatistic[[#This Row],[Date]],"MM") &amp; " " &amp; TEXT(T_PacketStatistic[[#This Row],[Date]],"MMM")</f>
        <v>03 Mrz</v>
      </c>
      <c r="N205" t="str">
        <f>"CW " &amp; TEXT(WEEKNUM(T_PacketStatistic[[#This Row],[Date]],2),"00")</f>
        <v>CW 12</v>
      </c>
      <c r="O205" t="str">
        <f>WEEKDAY(T_PacketStatistic[[#This Row],[Date]],2) &amp; " " &amp; TEXT(B205,"TTT")</f>
        <v>4 Do</v>
      </c>
      <c r="P205" t="str">
        <f>IFERROR(VLOOKUP(T_PacketStatistic[[#This Row],[ClientIP]],T_LookupIP[],2,FALSE),"")</f>
        <v>DC01.TemplateCorp.company.com</v>
      </c>
      <c r="Q205" t="str">
        <f>IFERROR(VLOOKUP(T_PacketStatistic[[#This Row],[ClientIP]],T_LookupIP[],3,FALSE),"")</f>
        <v>DC01</v>
      </c>
      <c r="R205" t="str">
        <f>IFERROR(VLOOKUP(T_PacketStatistic[[#This Row],[ClientIP]],T_LookupIP[],4,FALSE),"")</f>
        <v>TemplateCorp.company.com</v>
      </c>
    </row>
    <row r="206" spans="1:18" x14ac:dyDescent="0.45">
      <c r="A206" t="s">
        <v>93</v>
      </c>
      <c r="B206" s="1">
        <v>46100</v>
      </c>
      <c r="C206" t="s">
        <v>14</v>
      </c>
      <c r="D206" t="s">
        <v>9</v>
      </c>
      <c r="E206" t="s">
        <v>13</v>
      </c>
      <c r="F206" t="s">
        <v>15</v>
      </c>
      <c r="G206">
        <v>6</v>
      </c>
      <c r="H206" t="s">
        <v>68</v>
      </c>
      <c r="I20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6">
        <f>YEAR(T_PacketStatistic[[#This Row],[Date]])</f>
        <v>2026</v>
      </c>
      <c r="L206" t="str">
        <f>TEXT(MONTH(T_PacketStatistic[[#This Row],[Date]]),"00")</f>
        <v>03</v>
      </c>
      <c r="M206" t="str">
        <f>TEXT(T_PacketStatistic[[#This Row],[Date]],"MM") &amp; " " &amp; TEXT(T_PacketStatistic[[#This Row],[Date]],"MMM")</f>
        <v>03 Mrz</v>
      </c>
      <c r="N206" t="str">
        <f>"CW " &amp; TEXT(WEEKNUM(T_PacketStatistic[[#This Row],[Date]],2),"00")</f>
        <v>CW 12</v>
      </c>
      <c r="O206" t="str">
        <f>WEEKDAY(T_PacketStatistic[[#This Row],[Date]],2) &amp; " " &amp; TEXT(B206,"TTT")</f>
        <v>4 Do</v>
      </c>
      <c r="P206" t="str">
        <f>IFERROR(VLOOKUP(T_PacketStatistic[[#This Row],[ClientIP]],T_LookupIP[],2,FALSE),"")</f>
        <v>DC01.TemplateCorp.company.com</v>
      </c>
      <c r="Q206" t="str">
        <f>IFERROR(VLOOKUP(T_PacketStatistic[[#This Row],[ClientIP]],T_LookupIP[],3,FALSE),"")</f>
        <v>DC01</v>
      </c>
      <c r="R206" t="str">
        <f>IFERROR(VLOOKUP(T_PacketStatistic[[#This Row],[ClientIP]],T_LookupIP[],4,FALSE),"")</f>
        <v>TemplateCorp.company.com</v>
      </c>
    </row>
    <row r="207" spans="1:18" x14ac:dyDescent="0.45">
      <c r="A207" t="s">
        <v>93</v>
      </c>
      <c r="B207" s="1">
        <v>46100</v>
      </c>
      <c r="C207" t="s">
        <v>14</v>
      </c>
      <c r="D207" t="s">
        <v>9</v>
      </c>
      <c r="E207" t="s">
        <v>13</v>
      </c>
      <c r="F207" t="s">
        <v>16</v>
      </c>
      <c r="G207">
        <v>6</v>
      </c>
      <c r="H207" t="s">
        <v>68</v>
      </c>
      <c r="I20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7">
        <f>YEAR(T_PacketStatistic[[#This Row],[Date]])</f>
        <v>2026</v>
      </c>
      <c r="L207" t="str">
        <f>TEXT(MONTH(T_PacketStatistic[[#This Row],[Date]]),"00")</f>
        <v>03</v>
      </c>
      <c r="M207" t="str">
        <f>TEXT(T_PacketStatistic[[#This Row],[Date]],"MM") &amp; " " &amp; TEXT(T_PacketStatistic[[#This Row],[Date]],"MMM")</f>
        <v>03 Mrz</v>
      </c>
      <c r="N207" t="str">
        <f>"CW " &amp; TEXT(WEEKNUM(T_PacketStatistic[[#This Row],[Date]],2),"00")</f>
        <v>CW 12</v>
      </c>
      <c r="O207" t="str">
        <f>WEEKDAY(T_PacketStatistic[[#This Row],[Date]],2) &amp; " " &amp; TEXT(B207,"TTT")</f>
        <v>4 Do</v>
      </c>
      <c r="P207" t="str">
        <f>IFERROR(VLOOKUP(T_PacketStatistic[[#This Row],[ClientIP]],T_LookupIP[],2,FALSE),"")</f>
        <v>DC01.TemplateCorp.company.com</v>
      </c>
      <c r="Q207" t="str">
        <f>IFERROR(VLOOKUP(T_PacketStatistic[[#This Row],[ClientIP]],T_LookupIP[],3,FALSE),"")</f>
        <v>DC01</v>
      </c>
      <c r="R207" t="str">
        <f>IFERROR(VLOOKUP(T_PacketStatistic[[#This Row],[ClientIP]],T_LookupIP[],4,FALSE),"")</f>
        <v>TemplateCorp.company.com</v>
      </c>
    </row>
    <row r="208" spans="1:18" x14ac:dyDescent="0.45">
      <c r="A208" t="s">
        <v>93</v>
      </c>
      <c r="B208" s="1">
        <v>46100</v>
      </c>
      <c r="C208" t="s">
        <v>14</v>
      </c>
      <c r="D208" t="s">
        <v>9</v>
      </c>
      <c r="E208" t="s">
        <v>13</v>
      </c>
      <c r="F208" t="s">
        <v>17</v>
      </c>
      <c r="G208">
        <v>318</v>
      </c>
      <c r="H208" t="s">
        <v>68</v>
      </c>
      <c r="I20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8">
        <f>YEAR(T_PacketStatistic[[#This Row],[Date]])</f>
        <v>2026</v>
      </c>
      <c r="L208" t="str">
        <f>TEXT(MONTH(T_PacketStatistic[[#This Row],[Date]]),"00")</f>
        <v>03</v>
      </c>
      <c r="M208" t="str">
        <f>TEXT(T_PacketStatistic[[#This Row],[Date]],"MM") &amp; " " &amp; TEXT(T_PacketStatistic[[#This Row],[Date]],"MMM")</f>
        <v>03 Mrz</v>
      </c>
      <c r="N208" t="str">
        <f>"CW " &amp; TEXT(WEEKNUM(T_PacketStatistic[[#This Row],[Date]],2),"00")</f>
        <v>CW 12</v>
      </c>
      <c r="O208" t="str">
        <f>WEEKDAY(T_PacketStatistic[[#This Row],[Date]],2) &amp; " " &amp; TEXT(B208,"TTT")</f>
        <v>4 Do</v>
      </c>
      <c r="P208" t="str">
        <f>IFERROR(VLOOKUP(T_PacketStatistic[[#This Row],[ClientIP]],T_LookupIP[],2,FALSE),"")</f>
        <v>DC01.TemplateCorp.company.com</v>
      </c>
      <c r="Q208" t="str">
        <f>IFERROR(VLOOKUP(T_PacketStatistic[[#This Row],[ClientIP]],T_LookupIP[],3,FALSE),"")</f>
        <v>DC01</v>
      </c>
      <c r="R208" t="str">
        <f>IFERROR(VLOOKUP(T_PacketStatistic[[#This Row],[ClientIP]],T_LookupIP[],4,FALSE),"")</f>
        <v>TemplateCorp.company.com</v>
      </c>
    </row>
    <row r="209" spans="1:18" x14ac:dyDescent="0.45">
      <c r="A209" t="s">
        <v>93</v>
      </c>
      <c r="B209" s="1">
        <v>46100</v>
      </c>
      <c r="C209" t="s">
        <v>18</v>
      </c>
      <c r="D209" t="s">
        <v>9</v>
      </c>
      <c r="E209" t="s">
        <v>10</v>
      </c>
      <c r="F209" t="s">
        <v>12</v>
      </c>
      <c r="G209">
        <v>210</v>
      </c>
      <c r="H209" t="s">
        <v>68</v>
      </c>
      <c r="I20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0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09">
        <f>YEAR(T_PacketStatistic[[#This Row],[Date]])</f>
        <v>2026</v>
      </c>
      <c r="L209" t="str">
        <f>TEXT(MONTH(T_PacketStatistic[[#This Row],[Date]]),"00")</f>
        <v>03</v>
      </c>
      <c r="M209" t="str">
        <f>TEXT(T_PacketStatistic[[#This Row],[Date]],"MM") &amp; " " &amp; TEXT(T_PacketStatistic[[#This Row],[Date]],"MMM")</f>
        <v>03 Mrz</v>
      </c>
      <c r="N209" t="str">
        <f>"CW " &amp; TEXT(WEEKNUM(T_PacketStatistic[[#This Row],[Date]],2),"00")</f>
        <v>CW 12</v>
      </c>
      <c r="O209" t="str">
        <f>WEEKDAY(T_PacketStatistic[[#This Row],[Date]],2) &amp; " " &amp; TEXT(B209,"TTT")</f>
        <v>4 Do</v>
      </c>
      <c r="P209" t="str">
        <f>IFERROR(VLOOKUP(T_PacketStatistic[[#This Row],[ClientIP]],T_LookupIP[],2,FALSE),"")</f>
        <v>CA01.TemplateCorp.company.com</v>
      </c>
      <c r="Q209" t="str">
        <f>IFERROR(VLOOKUP(T_PacketStatistic[[#This Row],[ClientIP]],T_LookupIP[],3,FALSE),"")</f>
        <v>CA01</v>
      </c>
      <c r="R209" t="str">
        <f>IFERROR(VLOOKUP(T_PacketStatistic[[#This Row],[ClientIP]],T_LookupIP[],4,FALSE),"")</f>
        <v>TemplateCorp.company.com</v>
      </c>
    </row>
    <row r="210" spans="1:18" x14ac:dyDescent="0.45">
      <c r="A210" t="s">
        <v>93</v>
      </c>
      <c r="B210" s="1">
        <v>46100</v>
      </c>
      <c r="C210" t="s">
        <v>18</v>
      </c>
      <c r="D210" t="s">
        <v>9</v>
      </c>
      <c r="E210" t="s">
        <v>10</v>
      </c>
      <c r="F210" t="s">
        <v>26</v>
      </c>
      <c r="G210">
        <v>3</v>
      </c>
      <c r="H210" t="s">
        <v>68</v>
      </c>
      <c r="I21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0">
        <f>YEAR(T_PacketStatistic[[#This Row],[Date]])</f>
        <v>2026</v>
      </c>
      <c r="L210" t="str">
        <f>TEXT(MONTH(T_PacketStatistic[[#This Row],[Date]]),"00")</f>
        <v>03</v>
      </c>
      <c r="M210" t="str">
        <f>TEXT(T_PacketStatistic[[#This Row],[Date]],"MM") &amp; " " &amp; TEXT(T_PacketStatistic[[#This Row],[Date]],"MMM")</f>
        <v>03 Mrz</v>
      </c>
      <c r="N210" t="str">
        <f>"CW " &amp; TEXT(WEEKNUM(T_PacketStatistic[[#This Row],[Date]],2),"00")</f>
        <v>CW 12</v>
      </c>
      <c r="O210" t="str">
        <f>WEEKDAY(T_PacketStatistic[[#This Row],[Date]],2) &amp; " " &amp; TEXT(B210,"TTT")</f>
        <v>4 Do</v>
      </c>
      <c r="P210" t="str">
        <f>IFERROR(VLOOKUP(T_PacketStatistic[[#This Row],[ClientIP]],T_LookupIP[],2,FALSE),"")</f>
        <v>CA01.TemplateCorp.company.com</v>
      </c>
      <c r="Q210" t="str">
        <f>IFERROR(VLOOKUP(T_PacketStatistic[[#This Row],[ClientIP]],T_LookupIP[],3,FALSE),"")</f>
        <v>CA01</v>
      </c>
      <c r="R210" t="str">
        <f>IFERROR(VLOOKUP(T_PacketStatistic[[#This Row],[ClientIP]],T_LookupIP[],4,FALSE),"")</f>
        <v>TemplateCorp.company.com</v>
      </c>
    </row>
    <row r="211" spans="1:18" x14ac:dyDescent="0.45">
      <c r="A211" t="s">
        <v>93</v>
      </c>
      <c r="B211" s="1">
        <v>46100</v>
      </c>
      <c r="C211" t="s">
        <v>18</v>
      </c>
      <c r="D211" t="s">
        <v>9</v>
      </c>
      <c r="E211" t="s">
        <v>13</v>
      </c>
      <c r="F211" t="s">
        <v>12</v>
      </c>
      <c r="G211">
        <v>148</v>
      </c>
      <c r="H211" t="s">
        <v>68</v>
      </c>
      <c r="I21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1">
        <f>YEAR(T_PacketStatistic[[#This Row],[Date]])</f>
        <v>2026</v>
      </c>
      <c r="L211" t="str">
        <f>TEXT(MONTH(T_PacketStatistic[[#This Row],[Date]]),"00")</f>
        <v>03</v>
      </c>
      <c r="M211" t="str">
        <f>TEXT(T_PacketStatistic[[#This Row],[Date]],"MM") &amp; " " &amp; TEXT(T_PacketStatistic[[#This Row],[Date]],"MMM")</f>
        <v>03 Mrz</v>
      </c>
      <c r="N211" t="str">
        <f>"CW " &amp; TEXT(WEEKNUM(T_PacketStatistic[[#This Row],[Date]],2),"00")</f>
        <v>CW 12</v>
      </c>
      <c r="O211" t="str">
        <f>WEEKDAY(T_PacketStatistic[[#This Row],[Date]],2) &amp; " " &amp; TEXT(B211,"TTT")</f>
        <v>4 Do</v>
      </c>
      <c r="P211" t="str">
        <f>IFERROR(VLOOKUP(T_PacketStatistic[[#This Row],[ClientIP]],T_LookupIP[],2,FALSE),"")</f>
        <v>CA01.TemplateCorp.company.com</v>
      </c>
      <c r="Q211" t="str">
        <f>IFERROR(VLOOKUP(T_PacketStatistic[[#This Row],[ClientIP]],T_LookupIP[],3,FALSE),"")</f>
        <v>CA01</v>
      </c>
      <c r="R211" t="str">
        <f>IFERROR(VLOOKUP(T_PacketStatistic[[#This Row],[ClientIP]],T_LookupIP[],4,FALSE),"")</f>
        <v>TemplateCorp.company.com</v>
      </c>
    </row>
    <row r="212" spans="1:18" x14ac:dyDescent="0.45">
      <c r="A212" t="s">
        <v>93</v>
      </c>
      <c r="B212" s="1">
        <v>46100</v>
      </c>
      <c r="C212" t="s">
        <v>18</v>
      </c>
      <c r="D212" t="s">
        <v>9</v>
      </c>
      <c r="E212" t="s">
        <v>13</v>
      </c>
      <c r="F212" t="s">
        <v>26</v>
      </c>
      <c r="G212">
        <v>3</v>
      </c>
      <c r="H212" t="s">
        <v>68</v>
      </c>
      <c r="I21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2">
        <f>YEAR(T_PacketStatistic[[#This Row],[Date]])</f>
        <v>2026</v>
      </c>
      <c r="L212" t="str">
        <f>TEXT(MONTH(T_PacketStatistic[[#This Row],[Date]]),"00")</f>
        <v>03</v>
      </c>
      <c r="M212" t="str">
        <f>TEXT(T_PacketStatistic[[#This Row],[Date]],"MM") &amp; " " &amp; TEXT(T_PacketStatistic[[#This Row],[Date]],"MMM")</f>
        <v>03 Mrz</v>
      </c>
      <c r="N212" t="str">
        <f>"CW " &amp; TEXT(WEEKNUM(T_PacketStatistic[[#This Row],[Date]],2),"00")</f>
        <v>CW 12</v>
      </c>
      <c r="O212" t="str">
        <f>WEEKDAY(T_PacketStatistic[[#This Row],[Date]],2) &amp; " " &amp; TEXT(B212,"TTT")</f>
        <v>4 Do</v>
      </c>
      <c r="P212" t="str">
        <f>IFERROR(VLOOKUP(T_PacketStatistic[[#This Row],[ClientIP]],T_LookupIP[],2,FALSE),"")</f>
        <v>CA01.TemplateCorp.company.com</v>
      </c>
      <c r="Q212" t="str">
        <f>IFERROR(VLOOKUP(T_PacketStatistic[[#This Row],[ClientIP]],T_LookupIP[],3,FALSE),"")</f>
        <v>CA01</v>
      </c>
      <c r="R212" t="str">
        <f>IFERROR(VLOOKUP(T_PacketStatistic[[#This Row],[ClientIP]],T_LookupIP[],4,FALSE),"")</f>
        <v>TemplateCorp.company.com</v>
      </c>
    </row>
    <row r="213" spans="1:18" x14ac:dyDescent="0.45">
      <c r="A213" t="s">
        <v>93</v>
      </c>
      <c r="B213" s="1">
        <v>46100</v>
      </c>
      <c r="C213" t="s">
        <v>19</v>
      </c>
      <c r="D213" t="s">
        <v>9</v>
      </c>
      <c r="E213" t="s">
        <v>10</v>
      </c>
      <c r="F213" t="s">
        <v>12</v>
      </c>
      <c r="G213">
        <v>224</v>
      </c>
      <c r="H213" t="s">
        <v>68</v>
      </c>
      <c r="I21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3">
        <f>YEAR(T_PacketStatistic[[#This Row],[Date]])</f>
        <v>2026</v>
      </c>
      <c r="L213" t="str">
        <f>TEXT(MONTH(T_PacketStatistic[[#This Row],[Date]]),"00")</f>
        <v>03</v>
      </c>
      <c r="M213" t="str">
        <f>TEXT(T_PacketStatistic[[#This Row],[Date]],"MM") &amp; " " &amp; TEXT(T_PacketStatistic[[#This Row],[Date]],"MMM")</f>
        <v>03 Mrz</v>
      </c>
      <c r="N213" t="str">
        <f>"CW " &amp; TEXT(WEEKNUM(T_PacketStatistic[[#This Row],[Date]],2),"00")</f>
        <v>CW 12</v>
      </c>
      <c r="O213" t="str">
        <f>WEEKDAY(T_PacketStatistic[[#This Row],[Date]],2) &amp; " " &amp; TEXT(B213,"TTT")</f>
        <v>4 Do</v>
      </c>
      <c r="P213" t="str">
        <f>IFERROR(VLOOKUP(T_PacketStatistic[[#This Row],[ClientIP]],T_LookupIP[],2,FALSE),"")</f>
        <v>CA02.TemplateCorp.company.com</v>
      </c>
      <c r="Q213" t="str">
        <f>IFERROR(VLOOKUP(T_PacketStatistic[[#This Row],[ClientIP]],T_LookupIP[],3,FALSE),"")</f>
        <v>CA02</v>
      </c>
      <c r="R213" t="str">
        <f>IFERROR(VLOOKUP(T_PacketStatistic[[#This Row],[ClientIP]],T_LookupIP[],4,FALSE),"")</f>
        <v>TemplateCorp.company.com</v>
      </c>
    </row>
    <row r="214" spans="1:18" x14ac:dyDescent="0.45">
      <c r="A214" t="s">
        <v>93</v>
      </c>
      <c r="B214" s="1">
        <v>46100</v>
      </c>
      <c r="C214" t="s">
        <v>19</v>
      </c>
      <c r="D214" t="s">
        <v>9</v>
      </c>
      <c r="E214" t="s">
        <v>10</v>
      </c>
      <c r="F214" t="s">
        <v>26</v>
      </c>
      <c r="G214">
        <v>1</v>
      </c>
      <c r="H214" t="s">
        <v>68</v>
      </c>
      <c r="I21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4">
        <f>YEAR(T_PacketStatistic[[#This Row],[Date]])</f>
        <v>2026</v>
      </c>
      <c r="L214" t="str">
        <f>TEXT(MONTH(T_PacketStatistic[[#This Row],[Date]]),"00")</f>
        <v>03</v>
      </c>
      <c r="M214" t="str">
        <f>TEXT(T_PacketStatistic[[#This Row],[Date]],"MM") &amp; " " &amp; TEXT(T_PacketStatistic[[#This Row],[Date]],"MMM")</f>
        <v>03 Mrz</v>
      </c>
      <c r="N214" t="str">
        <f>"CW " &amp; TEXT(WEEKNUM(T_PacketStatistic[[#This Row],[Date]],2),"00")</f>
        <v>CW 12</v>
      </c>
      <c r="O214" t="str">
        <f>WEEKDAY(T_PacketStatistic[[#This Row],[Date]],2) &amp; " " &amp; TEXT(B214,"TTT")</f>
        <v>4 Do</v>
      </c>
      <c r="P214" t="str">
        <f>IFERROR(VLOOKUP(T_PacketStatistic[[#This Row],[ClientIP]],T_LookupIP[],2,FALSE),"")</f>
        <v>CA02.TemplateCorp.company.com</v>
      </c>
      <c r="Q214" t="str">
        <f>IFERROR(VLOOKUP(T_PacketStatistic[[#This Row],[ClientIP]],T_LookupIP[],3,FALSE),"")</f>
        <v>CA02</v>
      </c>
      <c r="R214" t="str">
        <f>IFERROR(VLOOKUP(T_PacketStatistic[[#This Row],[ClientIP]],T_LookupIP[],4,FALSE),"")</f>
        <v>TemplateCorp.company.com</v>
      </c>
    </row>
    <row r="215" spans="1:18" x14ac:dyDescent="0.45">
      <c r="A215" t="s">
        <v>93</v>
      </c>
      <c r="B215" s="1">
        <v>46100</v>
      </c>
      <c r="C215" t="s">
        <v>19</v>
      </c>
      <c r="D215" t="s">
        <v>9</v>
      </c>
      <c r="E215" t="s">
        <v>13</v>
      </c>
      <c r="F215" t="s">
        <v>12</v>
      </c>
      <c r="G215">
        <v>157</v>
      </c>
      <c r="H215" t="s">
        <v>68</v>
      </c>
      <c r="I21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5">
        <f>YEAR(T_PacketStatistic[[#This Row],[Date]])</f>
        <v>2026</v>
      </c>
      <c r="L215" t="str">
        <f>TEXT(MONTH(T_PacketStatistic[[#This Row],[Date]]),"00")</f>
        <v>03</v>
      </c>
      <c r="M215" t="str">
        <f>TEXT(T_PacketStatistic[[#This Row],[Date]],"MM") &amp; " " &amp; TEXT(T_PacketStatistic[[#This Row],[Date]],"MMM")</f>
        <v>03 Mrz</v>
      </c>
      <c r="N215" t="str">
        <f>"CW " &amp; TEXT(WEEKNUM(T_PacketStatistic[[#This Row],[Date]],2),"00")</f>
        <v>CW 12</v>
      </c>
      <c r="O215" t="str">
        <f>WEEKDAY(T_PacketStatistic[[#This Row],[Date]],2) &amp; " " &amp; TEXT(B215,"TTT")</f>
        <v>4 Do</v>
      </c>
      <c r="P215" t="str">
        <f>IFERROR(VLOOKUP(T_PacketStatistic[[#This Row],[ClientIP]],T_LookupIP[],2,FALSE),"")</f>
        <v>CA02.TemplateCorp.company.com</v>
      </c>
      <c r="Q215" t="str">
        <f>IFERROR(VLOOKUP(T_PacketStatistic[[#This Row],[ClientIP]],T_LookupIP[],3,FALSE),"")</f>
        <v>CA02</v>
      </c>
      <c r="R215" t="str">
        <f>IFERROR(VLOOKUP(T_PacketStatistic[[#This Row],[ClientIP]],T_LookupIP[],4,FALSE),"")</f>
        <v>TemplateCorp.company.com</v>
      </c>
    </row>
    <row r="216" spans="1:18" x14ac:dyDescent="0.45">
      <c r="A216" t="s">
        <v>93</v>
      </c>
      <c r="B216" s="1">
        <v>46100</v>
      </c>
      <c r="C216" t="s">
        <v>19</v>
      </c>
      <c r="D216" t="s">
        <v>9</v>
      </c>
      <c r="E216" t="s">
        <v>13</v>
      </c>
      <c r="F216" t="s">
        <v>26</v>
      </c>
      <c r="G216">
        <v>1</v>
      </c>
      <c r="H216" t="s">
        <v>68</v>
      </c>
      <c r="I21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6">
        <f>YEAR(T_PacketStatistic[[#This Row],[Date]])</f>
        <v>2026</v>
      </c>
      <c r="L216" t="str">
        <f>TEXT(MONTH(T_PacketStatistic[[#This Row],[Date]]),"00")</f>
        <v>03</v>
      </c>
      <c r="M216" t="str">
        <f>TEXT(T_PacketStatistic[[#This Row],[Date]],"MM") &amp; " " &amp; TEXT(T_PacketStatistic[[#This Row],[Date]],"MMM")</f>
        <v>03 Mrz</v>
      </c>
      <c r="N216" t="str">
        <f>"CW " &amp; TEXT(WEEKNUM(T_PacketStatistic[[#This Row],[Date]],2),"00")</f>
        <v>CW 12</v>
      </c>
      <c r="O216" t="str">
        <f>WEEKDAY(T_PacketStatistic[[#This Row],[Date]],2) &amp; " " &amp; TEXT(B216,"TTT")</f>
        <v>4 Do</v>
      </c>
      <c r="P216" t="str">
        <f>IFERROR(VLOOKUP(T_PacketStatistic[[#This Row],[ClientIP]],T_LookupIP[],2,FALSE),"")</f>
        <v>CA02.TemplateCorp.company.com</v>
      </c>
      <c r="Q216" t="str">
        <f>IFERROR(VLOOKUP(T_PacketStatistic[[#This Row],[ClientIP]],T_LookupIP[],3,FALSE),"")</f>
        <v>CA02</v>
      </c>
      <c r="R216" t="str">
        <f>IFERROR(VLOOKUP(T_PacketStatistic[[#This Row],[ClientIP]],T_LookupIP[],4,FALSE),"")</f>
        <v>TemplateCorp.company.com</v>
      </c>
    </row>
    <row r="217" spans="1:18" x14ac:dyDescent="0.45">
      <c r="A217" t="s">
        <v>93</v>
      </c>
      <c r="B217" s="1">
        <v>46100</v>
      </c>
      <c r="C217" t="s">
        <v>20</v>
      </c>
      <c r="D217" t="s">
        <v>9</v>
      </c>
      <c r="E217" t="s">
        <v>10</v>
      </c>
      <c r="F217" t="s">
        <v>12</v>
      </c>
      <c r="G217">
        <v>234</v>
      </c>
      <c r="H217" t="s">
        <v>68</v>
      </c>
      <c r="I21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7">
        <f>YEAR(T_PacketStatistic[[#This Row],[Date]])</f>
        <v>2026</v>
      </c>
      <c r="L217" t="str">
        <f>TEXT(MONTH(T_PacketStatistic[[#This Row],[Date]]),"00")</f>
        <v>03</v>
      </c>
      <c r="M217" t="str">
        <f>TEXT(T_PacketStatistic[[#This Row],[Date]],"MM") &amp; " " &amp; TEXT(T_PacketStatistic[[#This Row],[Date]],"MMM")</f>
        <v>03 Mrz</v>
      </c>
      <c r="N217" t="str">
        <f>"CW " &amp; TEXT(WEEKNUM(T_PacketStatistic[[#This Row],[Date]],2),"00")</f>
        <v>CW 12</v>
      </c>
      <c r="O217" t="str">
        <f>WEEKDAY(T_PacketStatistic[[#This Row],[Date]],2) &amp; " " &amp; TEXT(B217,"TTT")</f>
        <v>4 Do</v>
      </c>
      <c r="P217" t="str">
        <f>IFERROR(VLOOKUP(T_PacketStatistic[[#This Row],[ClientIP]],T_LookupIP[],2,FALSE),"")</f>
        <v>CA03.TemplateCorp.company.com</v>
      </c>
      <c r="Q217" t="str">
        <f>IFERROR(VLOOKUP(T_PacketStatistic[[#This Row],[ClientIP]],T_LookupIP[],3,FALSE),"")</f>
        <v>CA03</v>
      </c>
      <c r="R217" t="str">
        <f>IFERROR(VLOOKUP(T_PacketStatistic[[#This Row],[ClientIP]],T_LookupIP[],4,FALSE),"")</f>
        <v>TemplateCorp.company.com</v>
      </c>
    </row>
    <row r="218" spans="1:18" x14ac:dyDescent="0.45">
      <c r="A218" t="s">
        <v>93</v>
      </c>
      <c r="B218" s="1">
        <v>46100</v>
      </c>
      <c r="C218" t="s">
        <v>20</v>
      </c>
      <c r="D218" t="s">
        <v>9</v>
      </c>
      <c r="E218" t="s">
        <v>13</v>
      </c>
      <c r="F218" t="s">
        <v>12</v>
      </c>
      <c r="G218">
        <v>168</v>
      </c>
      <c r="H218" t="s">
        <v>68</v>
      </c>
      <c r="I21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18">
        <f>YEAR(T_PacketStatistic[[#This Row],[Date]])</f>
        <v>2026</v>
      </c>
      <c r="L218" t="str">
        <f>TEXT(MONTH(T_PacketStatistic[[#This Row],[Date]]),"00")</f>
        <v>03</v>
      </c>
      <c r="M218" t="str">
        <f>TEXT(T_PacketStatistic[[#This Row],[Date]],"MM") &amp; " " &amp; TEXT(T_PacketStatistic[[#This Row],[Date]],"MMM")</f>
        <v>03 Mrz</v>
      </c>
      <c r="N218" t="str">
        <f>"CW " &amp; TEXT(WEEKNUM(T_PacketStatistic[[#This Row],[Date]],2),"00")</f>
        <v>CW 12</v>
      </c>
      <c r="O218" t="str">
        <f>WEEKDAY(T_PacketStatistic[[#This Row],[Date]],2) &amp; " " &amp; TEXT(B218,"TTT")</f>
        <v>4 Do</v>
      </c>
      <c r="P218" t="str">
        <f>IFERROR(VLOOKUP(T_PacketStatistic[[#This Row],[ClientIP]],T_LookupIP[],2,FALSE),"")</f>
        <v>CA03.TemplateCorp.company.com</v>
      </c>
      <c r="Q218" t="str">
        <f>IFERROR(VLOOKUP(T_PacketStatistic[[#This Row],[ClientIP]],T_LookupIP[],3,FALSE),"")</f>
        <v>CA03</v>
      </c>
      <c r="R218" t="str">
        <f>IFERROR(VLOOKUP(T_PacketStatistic[[#This Row],[ClientIP]],T_LookupIP[],4,FALSE),"")</f>
        <v>TemplateCorp.company.com</v>
      </c>
    </row>
    <row r="219" spans="1:18" x14ac:dyDescent="0.45">
      <c r="A219" t="s">
        <v>93</v>
      </c>
      <c r="B219" s="1">
        <v>46100</v>
      </c>
      <c r="C219" t="s">
        <v>21</v>
      </c>
      <c r="D219" t="s">
        <v>9</v>
      </c>
      <c r="E219" t="s">
        <v>10</v>
      </c>
      <c r="F219" t="s">
        <v>12</v>
      </c>
      <c r="G219">
        <v>232</v>
      </c>
      <c r="H219" t="s">
        <v>68</v>
      </c>
      <c r="I21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19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19">
        <f>YEAR(T_PacketStatistic[[#This Row],[Date]])</f>
        <v>2026</v>
      </c>
      <c r="L219" t="str">
        <f>TEXT(MONTH(T_PacketStatistic[[#This Row],[Date]]),"00")</f>
        <v>03</v>
      </c>
      <c r="M219" t="str">
        <f>TEXT(T_PacketStatistic[[#This Row],[Date]],"MM") &amp; " " &amp; TEXT(T_PacketStatistic[[#This Row],[Date]],"MMM")</f>
        <v>03 Mrz</v>
      </c>
      <c r="N219" t="str">
        <f>"CW " &amp; TEXT(WEEKNUM(T_PacketStatistic[[#This Row],[Date]],2),"00")</f>
        <v>CW 12</v>
      </c>
      <c r="O219" t="str">
        <f>WEEKDAY(T_PacketStatistic[[#This Row],[Date]],2) &amp; " " &amp; TEXT(B219,"TTT")</f>
        <v>4 Do</v>
      </c>
      <c r="P219" t="str">
        <f>IFERROR(VLOOKUP(T_PacketStatistic[[#This Row],[ClientIP]],T_LookupIP[],2,FALSE),"")</f>
        <v>DHCP01.TemplateCorp.company.com</v>
      </c>
      <c r="Q219" t="str">
        <f>IFERROR(VLOOKUP(T_PacketStatistic[[#This Row],[ClientIP]],T_LookupIP[],3,FALSE),"")</f>
        <v>DHCP01</v>
      </c>
      <c r="R219" t="str">
        <f>IFERROR(VLOOKUP(T_PacketStatistic[[#This Row],[ClientIP]],T_LookupIP[],4,FALSE),"")</f>
        <v>TemplateCorp.company.com</v>
      </c>
    </row>
    <row r="220" spans="1:18" x14ac:dyDescent="0.45">
      <c r="A220" t="s">
        <v>93</v>
      </c>
      <c r="B220" s="1">
        <v>46100</v>
      </c>
      <c r="C220" t="s">
        <v>21</v>
      </c>
      <c r="D220" t="s">
        <v>9</v>
      </c>
      <c r="E220" t="s">
        <v>10</v>
      </c>
      <c r="F220" t="s">
        <v>17</v>
      </c>
      <c r="G220">
        <v>104</v>
      </c>
      <c r="H220" t="s">
        <v>68</v>
      </c>
      <c r="I22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0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0">
        <f>YEAR(T_PacketStatistic[[#This Row],[Date]])</f>
        <v>2026</v>
      </c>
      <c r="L220" t="str">
        <f>TEXT(MONTH(T_PacketStatistic[[#This Row],[Date]]),"00")</f>
        <v>03</v>
      </c>
      <c r="M220" t="str">
        <f>TEXT(T_PacketStatistic[[#This Row],[Date]],"MM") &amp; " " &amp; TEXT(T_PacketStatistic[[#This Row],[Date]],"MMM")</f>
        <v>03 Mrz</v>
      </c>
      <c r="N220" t="str">
        <f>"CW " &amp; TEXT(WEEKNUM(T_PacketStatistic[[#This Row],[Date]],2),"00")</f>
        <v>CW 12</v>
      </c>
      <c r="O220" t="str">
        <f>WEEKDAY(T_PacketStatistic[[#This Row],[Date]],2) &amp; " " &amp; TEXT(B220,"TTT")</f>
        <v>4 Do</v>
      </c>
      <c r="P220" t="str">
        <f>IFERROR(VLOOKUP(T_PacketStatistic[[#This Row],[ClientIP]],T_LookupIP[],2,FALSE),"")</f>
        <v>DHCP01.TemplateCorp.company.com</v>
      </c>
      <c r="Q220" t="str">
        <f>IFERROR(VLOOKUP(T_PacketStatistic[[#This Row],[ClientIP]],T_LookupIP[],3,FALSE),"")</f>
        <v>DHCP01</v>
      </c>
      <c r="R220" t="str">
        <f>IFERROR(VLOOKUP(T_PacketStatistic[[#This Row],[ClientIP]],T_LookupIP[],4,FALSE),"")</f>
        <v>TemplateCorp.company.com</v>
      </c>
    </row>
    <row r="221" spans="1:18" x14ac:dyDescent="0.45">
      <c r="A221" t="s">
        <v>93</v>
      </c>
      <c r="B221" s="1">
        <v>46100</v>
      </c>
      <c r="C221" t="s">
        <v>21</v>
      </c>
      <c r="D221" t="s">
        <v>9</v>
      </c>
      <c r="E221" t="s">
        <v>10</v>
      </c>
      <c r="F221" t="s">
        <v>26</v>
      </c>
      <c r="G221">
        <v>2</v>
      </c>
      <c r="H221" t="s">
        <v>68</v>
      </c>
      <c r="I22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1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1">
        <f>YEAR(T_PacketStatistic[[#This Row],[Date]])</f>
        <v>2026</v>
      </c>
      <c r="L221" t="str">
        <f>TEXT(MONTH(T_PacketStatistic[[#This Row],[Date]]),"00")</f>
        <v>03</v>
      </c>
      <c r="M221" t="str">
        <f>TEXT(T_PacketStatistic[[#This Row],[Date]],"MM") &amp; " " &amp; TEXT(T_PacketStatistic[[#This Row],[Date]],"MMM")</f>
        <v>03 Mrz</v>
      </c>
      <c r="N221" t="str">
        <f>"CW " &amp; TEXT(WEEKNUM(T_PacketStatistic[[#This Row],[Date]],2),"00")</f>
        <v>CW 12</v>
      </c>
      <c r="O221" t="str">
        <f>WEEKDAY(T_PacketStatistic[[#This Row],[Date]],2) &amp; " " &amp; TEXT(B221,"TTT")</f>
        <v>4 Do</v>
      </c>
      <c r="P221" t="str">
        <f>IFERROR(VLOOKUP(T_PacketStatistic[[#This Row],[ClientIP]],T_LookupIP[],2,FALSE),"")</f>
        <v>DHCP01.TemplateCorp.company.com</v>
      </c>
      <c r="Q221" t="str">
        <f>IFERROR(VLOOKUP(T_PacketStatistic[[#This Row],[ClientIP]],T_LookupIP[],3,FALSE),"")</f>
        <v>DHCP01</v>
      </c>
      <c r="R221" t="str">
        <f>IFERROR(VLOOKUP(T_PacketStatistic[[#This Row],[ClientIP]],T_LookupIP[],4,FALSE),"")</f>
        <v>TemplateCorp.company.com</v>
      </c>
    </row>
    <row r="222" spans="1:18" x14ac:dyDescent="0.45">
      <c r="A222" t="s">
        <v>93</v>
      </c>
      <c r="B222" s="1">
        <v>46100</v>
      </c>
      <c r="C222" t="s">
        <v>21</v>
      </c>
      <c r="D222" t="s">
        <v>9</v>
      </c>
      <c r="E222" t="s">
        <v>13</v>
      </c>
      <c r="F222" t="s">
        <v>12</v>
      </c>
      <c r="G222">
        <v>164</v>
      </c>
      <c r="H222" t="s">
        <v>68</v>
      </c>
      <c r="I22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2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2">
        <f>YEAR(T_PacketStatistic[[#This Row],[Date]])</f>
        <v>2026</v>
      </c>
      <c r="L222" t="str">
        <f>TEXT(MONTH(T_PacketStatistic[[#This Row],[Date]]),"00")</f>
        <v>03</v>
      </c>
      <c r="M222" t="str">
        <f>TEXT(T_PacketStatistic[[#This Row],[Date]],"MM") &amp; " " &amp; TEXT(T_PacketStatistic[[#This Row],[Date]],"MMM")</f>
        <v>03 Mrz</v>
      </c>
      <c r="N222" t="str">
        <f>"CW " &amp; TEXT(WEEKNUM(T_PacketStatistic[[#This Row],[Date]],2),"00")</f>
        <v>CW 12</v>
      </c>
      <c r="O222" t="str">
        <f>WEEKDAY(T_PacketStatistic[[#This Row],[Date]],2) &amp; " " &amp; TEXT(B222,"TTT")</f>
        <v>4 Do</v>
      </c>
      <c r="P222" t="str">
        <f>IFERROR(VLOOKUP(T_PacketStatistic[[#This Row],[ClientIP]],T_LookupIP[],2,FALSE),"")</f>
        <v>DHCP01.TemplateCorp.company.com</v>
      </c>
      <c r="Q222" t="str">
        <f>IFERROR(VLOOKUP(T_PacketStatistic[[#This Row],[ClientIP]],T_LookupIP[],3,FALSE),"")</f>
        <v>DHCP01</v>
      </c>
      <c r="R222" t="str">
        <f>IFERROR(VLOOKUP(T_PacketStatistic[[#This Row],[ClientIP]],T_LookupIP[],4,FALSE),"")</f>
        <v>TemplateCorp.company.com</v>
      </c>
    </row>
    <row r="223" spans="1:18" x14ac:dyDescent="0.45">
      <c r="A223" t="s">
        <v>93</v>
      </c>
      <c r="B223" s="1">
        <v>46100</v>
      </c>
      <c r="C223" t="s">
        <v>21</v>
      </c>
      <c r="D223" t="s">
        <v>9</v>
      </c>
      <c r="E223" t="s">
        <v>13</v>
      </c>
      <c r="F223" t="s">
        <v>17</v>
      </c>
      <c r="G223">
        <v>104</v>
      </c>
      <c r="H223" t="s">
        <v>68</v>
      </c>
      <c r="I22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3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3">
        <f>YEAR(T_PacketStatistic[[#This Row],[Date]])</f>
        <v>2026</v>
      </c>
      <c r="L223" t="str">
        <f>TEXT(MONTH(T_PacketStatistic[[#This Row],[Date]]),"00")</f>
        <v>03</v>
      </c>
      <c r="M223" t="str">
        <f>TEXT(T_PacketStatistic[[#This Row],[Date]],"MM") &amp; " " &amp; TEXT(T_PacketStatistic[[#This Row],[Date]],"MMM")</f>
        <v>03 Mrz</v>
      </c>
      <c r="N223" t="str">
        <f>"CW " &amp; TEXT(WEEKNUM(T_PacketStatistic[[#This Row],[Date]],2),"00")</f>
        <v>CW 12</v>
      </c>
      <c r="O223" t="str">
        <f>WEEKDAY(T_PacketStatistic[[#This Row],[Date]],2) &amp; " " &amp; TEXT(B223,"TTT")</f>
        <v>4 Do</v>
      </c>
      <c r="P223" t="str">
        <f>IFERROR(VLOOKUP(T_PacketStatistic[[#This Row],[ClientIP]],T_LookupIP[],2,FALSE),"")</f>
        <v>DHCP01.TemplateCorp.company.com</v>
      </c>
      <c r="Q223" t="str">
        <f>IFERROR(VLOOKUP(T_PacketStatistic[[#This Row],[ClientIP]],T_LookupIP[],3,FALSE),"")</f>
        <v>DHCP01</v>
      </c>
      <c r="R223" t="str">
        <f>IFERROR(VLOOKUP(T_PacketStatistic[[#This Row],[ClientIP]],T_LookupIP[],4,FALSE),"")</f>
        <v>TemplateCorp.company.com</v>
      </c>
    </row>
    <row r="224" spans="1:18" x14ac:dyDescent="0.45">
      <c r="A224" t="s">
        <v>93</v>
      </c>
      <c r="B224" s="1">
        <v>46100</v>
      </c>
      <c r="C224" t="s">
        <v>21</v>
      </c>
      <c r="D224" t="s">
        <v>9</v>
      </c>
      <c r="E224" t="s">
        <v>13</v>
      </c>
      <c r="F224" t="s">
        <v>26</v>
      </c>
      <c r="G224">
        <v>2</v>
      </c>
      <c r="H224" t="s">
        <v>68</v>
      </c>
      <c r="I22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4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4">
        <f>YEAR(T_PacketStatistic[[#This Row],[Date]])</f>
        <v>2026</v>
      </c>
      <c r="L224" t="str">
        <f>TEXT(MONTH(T_PacketStatistic[[#This Row],[Date]]),"00")</f>
        <v>03</v>
      </c>
      <c r="M224" t="str">
        <f>TEXT(T_PacketStatistic[[#This Row],[Date]],"MM") &amp; " " &amp; TEXT(T_PacketStatistic[[#This Row],[Date]],"MMM")</f>
        <v>03 Mrz</v>
      </c>
      <c r="N224" t="str">
        <f>"CW " &amp; TEXT(WEEKNUM(T_PacketStatistic[[#This Row],[Date]],2),"00")</f>
        <v>CW 12</v>
      </c>
      <c r="O224" t="str">
        <f>WEEKDAY(T_PacketStatistic[[#This Row],[Date]],2) &amp; " " &amp; TEXT(B224,"TTT")</f>
        <v>4 Do</v>
      </c>
      <c r="P224" t="str">
        <f>IFERROR(VLOOKUP(T_PacketStatistic[[#This Row],[ClientIP]],T_LookupIP[],2,FALSE),"")</f>
        <v>DHCP01.TemplateCorp.company.com</v>
      </c>
      <c r="Q224" t="str">
        <f>IFERROR(VLOOKUP(T_PacketStatistic[[#This Row],[ClientIP]],T_LookupIP[],3,FALSE),"")</f>
        <v>DHCP01</v>
      </c>
      <c r="R224" t="str">
        <f>IFERROR(VLOOKUP(T_PacketStatistic[[#This Row],[ClientIP]],T_LookupIP[],4,FALSE),"")</f>
        <v>TemplateCorp.company.com</v>
      </c>
    </row>
    <row r="225" spans="1:18" x14ac:dyDescent="0.45">
      <c r="A225" t="s">
        <v>93</v>
      </c>
      <c r="B225" s="1">
        <v>46100</v>
      </c>
      <c r="C225" t="s">
        <v>22</v>
      </c>
      <c r="D225" t="s">
        <v>9</v>
      </c>
      <c r="E225" t="s">
        <v>10</v>
      </c>
      <c r="F225" t="s">
        <v>12</v>
      </c>
      <c r="G225">
        <v>223</v>
      </c>
      <c r="H225" t="s">
        <v>68</v>
      </c>
      <c r="I22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5">
        <f>YEAR(T_PacketStatistic[[#This Row],[Date]])</f>
        <v>2026</v>
      </c>
      <c r="L225" t="str">
        <f>TEXT(MONTH(T_PacketStatistic[[#This Row],[Date]]),"00")</f>
        <v>03</v>
      </c>
      <c r="M225" t="str">
        <f>TEXT(T_PacketStatistic[[#This Row],[Date]],"MM") &amp; " " &amp; TEXT(T_PacketStatistic[[#This Row],[Date]],"MMM")</f>
        <v>03 Mrz</v>
      </c>
      <c r="N225" t="str">
        <f>"CW " &amp; TEXT(WEEKNUM(T_PacketStatistic[[#This Row],[Date]],2),"00")</f>
        <v>CW 12</v>
      </c>
      <c r="O225" t="str">
        <f>WEEKDAY(T_PacketStatistic[[#This Row],[Date]],2) &amp; " " &amp; TEXT(B225,"TTT")</f>
        <v>4 Do</v>
      </c>
      <c r="P225" t="str">
        <f>IFERROR(VLOOKUP(T_PacketStatistic[[#This Row],[ClientIP]],T_LookupIP[],2,FALSE),"")</f>
        <v>DHCP02.TemplateCorp.company.com</v>
      </c>
      <c r="Q225" t="str">
        <f>IFERROR(VLOOKUP(T_PacketStatistic[[#This Row],[ClientIP]],T_LookupIP[],3,FALSE),"")</f>
        <v>DHCP02</v>
      </c>
      <c r="R225" t="str">
        <f>IFERROR(VLOOKUP(T_PacketStatistic[[#This Row],[ClientIP]],T_LookupIP[],4,FALSE),"")</f>
        <v>TemplateCorp.company.com</v>
      </c>
    </row>
    <row r="226" spans="1:18" x14ac:dyDescent="0.45">
      <c r="A226" t="s">
        <v>93</v>
      </c>
      <c r="B226" s="1">
        <v>46100</v>
      </c>
      <c r="C226" t="s">
        <v>22</v>
      </c>
      <c r="D226" t="s">
        <v>9</v>
      </c>
      <c r="E226" t="s">
        <v>13</v>
      </c>
      <c r="F226" t="s">
        <v>12</v>
      </c>
      <c r="G226">
        <v>163</v>
      </c>
      <c r="H226" t="s">
        <v>68</v>
      </c>
      <c r="I22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26">
        <f>YEAR(T_PacketStatistic[[#This Row],[Date]])</f>
        <v>2026</v>
      </c>
      <c r="L226" t="str">
        <f>TEXT(MONTH(T_PacketStatistic[[#This Row],[Date]]),"00")</f>
        <v>03</v>
      </c>
      <c r="M226" t="str">
        <f>TEXT(T_PacketStatistic[[#This Row],[Date]],"MM") &amp; " " &amp; TEXT(T_PacketStatistic[[#This Row],[Date]],"MMM")</f>
        <v>03 Mrz</v>
      </c>
      <c r="N226" t="str">
        <f>"CW " &amp; TEXT(WEEKNUM(T_PacketStatistic[[#This Row],[Date]],2),"00")</f>
        <v>CW 12</v>
      </c>
      <c r="O226" t="str">
        <f>WEEKDAY(T_PacketStatistic[[#This Row],[Date]],2) &amp; " " &amp; TEXT(B226,"TTT")</f>
        <v>4 Do</v>
      </c>
      <c r="P226" t="str">
        <f>IFERROR(VLOOKUP(T_PacketStatistic[[#This Row],[ClientIP]],T_LookupIP[],2,FALSE),"")</f>
        <v>DHCP02.TemplateCorp.company.com</v>
      </c>
      <c r="Q226" t="str">
        <f>IFERROR(VLOOKUP(T_PacketStatistic[[#This Row],[ClientIP]],T_LookupIP[],3,FALSE),"")</f>
        <v>DHCP02</v>
      </c>
      <c r="R226" t="str">
        <f>IFERROR(VLOOKUP(T_PacketStatistic[[#This Row],[ClientIP]],T_LookupIP[],4,FALSE),"")</f>
        <v>TemplateCorp.company.com</v>
      </c>
    </row>
    <row r="227" spans="1:18" x14ac:dyDescent="0.45">
      <c r="A227" t="s">
        <v>93</v>
      </c>
      <c r="B227" s="1">
        <v>46100</v>
      </c>
      <c r="C227" t="s">
        <v>23</v>
      </c>
      <c r="D227" t="s">
        <v>9</v>
      </c>
      <c r="E227" t="s">
        <v>10</v>
      </c>
      <c r="F227" t="s">
        <v>11</v>
      </c>
      <c r="G227">
        <v>22</v>
      </c>
      <c r="H227" t="s">
        <v>68</v>
      </c>
      <c r="I22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27">
        <f>YEAR(T_PacketStatistic[[#This Row],[Date]])</f>
        <v>2026</v>
      </c>
      <c r="L227" t="str">
        <f>TEXT(MONTH(T_PacketStatistic[[#This Row],[Date]]),"00")</f>
        <v>03</v>
      </c>
      <c r="M227" t="str">
        <f>TEXT(T_PacketStatistic[[#This Row],[Date]],"MM") &amp; " " &amp; TEXT(T_PacketStatistic[[#This Row],[Date]],"MMM")</f>
        <v>03 Mrz</v>
      </c>
      <c r="N227" t="str">
        <f>"CW " &amp; TEXT(WEEKNUM(T_PacketStatistic[[#This Row],[Date]],2),"00")</f>
        <v>CW 12</v>
      </c>
      <c r="O227" t="str">
        <f>WEEKDAY(T_PacketStatistic[[#This Row],[Date]],2) &amp; " " &amp; TEXT(B227,"TTT")</f>
        <v>4 Do</v>
      </c>
      <c r="P227" t="str">
        <f>IFERROR(VLOOKUP(T_PacketStatistic[[#This Row],[ClientIP]],T_LookupIP[],2,FALSE),"")</f>
        <v>PAW01.TemplateCorp.company.com</v>
      </c>
      <c r="Q227" t="str">
        <f>IFERROR(VLOOKUP(T_PacketStatistic[[#This Row],[ClientIP]],T_LookupIP[],3,FALSE),"")</f>
        <v>PAW01</v>
      </c>
      <c r="R227" t="str">
        <f>IFERROR(VLOOKUP(T_PacketStatistic[[#This Row],[ClientIP]],T_LookupIP[],4,FALSE),"")</f>
        <v>TemplateCorp.company.com</v>
      </c>
    </row>
    <row r="228" spans="1:18" x14ac:dyDescent="0.45">
      <c r="A228" t="s">
        <v>93</v>
      </c>
      <c r="B228" s="1">
        <v>46100</v>
      </c>
      <c r="C228" t="s">
        <v>23</v>
      </c>
      <c r="D228" t="s">
        <v>9</v>
      </c>
      <c r="E228" t="s">
        <v>10</v>
      </c>
      <c r="F228" t="s">
        <v>12</v>
      </c>
      <c r="G228">
        <v>362</v>
      </c>
      <c r="H228" t="s">
        <v>68</v>
      </c>
      <c r="I22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28">
        <f>YEAR(T_PacketStatistic[[#This Row],[Date]])</f>
        <v>2026</v>
      </c>
      <c r="L228" t="str">
        <f>TEXT(MONTH(T_PacketStatistic[[#This Row],[Date]]),"00")</f>
        <v>03</v>
      </c>
      <c r="M228" t="str">
        <f>TEXT(T_PacketStatistic[[#This Row],[Date]],"MM") &amp; " " &amp; TEXT(T_PacketStatistic[[#This Row],[Date]],"MMM")</f>
        <v>03 Mrz</v>
      </c>
      <c r="N228" t="str">
        <f>"CW " &amp; TEXT(WEEKNUM(T_PacketStatistic[[#This Row],[Date]],2),"00")</f>
        <v>CW 12</v>
      </c>
      <c r="O228" t="str">
        <f>WEEKDAY(T_PacketStatistic[[#This Row],[Date]],2) &amp; " " &amp; TEXT(B228,"TTT")</f>
        <v>4 Do</v>
      </c>
      <c r="P228" t="str">
        <f>IFERROR(VLOOKUP(T_PacketStatistic[[#This Row],[ClientIP]],T_LookupIP[],2,FALSE),"")</f>
        <v>PAW01.TemplateCorp.company.com</v>
      </c>
      <c r="Q228" t="str">
        <f>IFERROR(VLOOKUP(T_PacketStatistic[[#This Row],[ClientIP]],T_LookupIP[],3,FALSE),"")</f>
        <v>PAW01</v>
      </c>
      <c r="R228" t="str">
        <f>IFERROR(VLOOKUP(T_PacketStatistic[[#This Row],[ClientIP]],T_LookupIP[],4,FALSE),"")</f>
        <v>TemplateCorp.company.com</v>
      </c>
    </row>
    <row r="229" spans="1:18" x14ac:dyDescent="0.45">
      <c r="A229" t="s">
        <v>93</v>
      </c>
      <c r="B229" s="1">
        <v>46100</v>
      </c>
      <c r="C229" t="s">
        <v>23</v>
      </c>
      <c r="D229" t="s">
        <v>9</v>
      </c>
      <c r="E229" t="s">
        <v>10</v>
      </c>
      <c r="F229" t="s">
        <v>26</v>
      </c>
      <c r="G229">
        <v>1</v>
      </c>
      <c r="H229" t="s">
        <v>68</v>
      </c>
      <c r="I22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2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29">
        <f>YEAR(T_PacketStatistic[[#This Row],[Date]])</f>
        <v>2026</v>
      </c>
      <c r="L229" t="str">
        <f>TEXT(MONTH(T_PacketStatistic[[#This Row],[Date]]),"00")</f>
        <v>03</v>
      </c>
      <c r="M229" t="str">
        <f>TEXT(T_PacketStatistic[[#This Row],[Date]],"MM") &amp; " " &amp; TEXT(T_PacketStatistic[[#This Row],[Date]],"MMM")</f>
        <v>03 Mrz</v>
      </c>
      <c r="N229" t="str">
        <f>"CW " &amp; TEXT(WEEKNUM(T_PacketStatistic[[#This Row],[Date]],2),"00")</f>
        <v>CW 12</v>
      </c>
      <c r="O229" t="str">
        <f>WEEKDAY(T_PacketStatistic[[#This Row],[Date]],2) &amp; " " &amp; TEXT(B229,"TTT")</f>
        <v>4 Do</v>
      </c>
      <c r="P229" t="str">
        <f>IFERROR(VLOOKUP(T_PacketStatistic[[#This Row],[ClientIP]],T_LookupIP[],2,FALSE),"")</f>
        <v>PAW01.TemplateCorp.company.com</v>
      </c>
      <c r="Q229" t="str">
        <f>IFERROR(VLOOKUP(T_PacketStatistic[[#This Row],[ClientIP]],T_LookupIP[],3,FALSE),"")</f>
        <v>PAW01</v>
      </c>
      <c r="R229" t="str">
        <f>IFERROR(VLOOKUP(T_PacketStatistic[[#This Row],[ClientIP]],T_LookupIP[],4,FALSE),"")</f>
        <v>TemplateCorp.company.com</v>
      </c>
    </row>
    <row r="230" spans="1:18" x14ac:dyDescent="0.45">
      <c r="A230" t="s">
        <v>93</v>
      </c>
      <c r="B230" s="1">
        <v>46100</v>
      </c>
      <c r="C230" t="s">
        <v>23</v>
      </c>
      <c r="D230" t="s">
        <v>9</v>
      </c>
      <c r="E230" t="s">
        <v>13</v>
      </c>
      <c r="F230" t="s">
        <v>11</v>
      </c>
      <c r="G230">
        <v>22</v>
      </c>
      <c r="H230" t="s">
        <v>68</v>
      </c>
      <c r="I23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0">
        <f>YEAR(T_PacketStatistic[[#This Row],[Date]])</f>
        <v>2026</v>
      </c>
      <c r="L230" t="str">
        <f>TEXT(MONTH(T_PacketStatistic[[#This Row],[Date]]),"00")</f>
        <v>03</v>
      </c>
      <c r="M230" t="str">
        <f>TEXT(T_PacketStatistic[[#This Row],[Date]],"MM") &amp; " " &amp; TEXT(T_PacketStatistic[[#This Row],[Date]],"MMM")</f>
        <v>03 Mrz</v>
      </c>
      <c r="N230" t="str">
        <f>"CW " &amp; TEXT(WEEKNUM(T_PacketStatistic[[#This Row],[Date]],2),"00")</f>
        <v>CW 12</v>
      </c>
      <c r="O230" t="str">
        <f>WEEKDAY(T_PacketStatistic[[#This Row],[Date]],2) &amp; " " &amp; TEXT(B230,"TTT")</f>
        <v>4 Do</v>
      </c>
      <c r="P230" t="str">
        <f>IFERROR(VLOOKUP(T_PacketStatistic[[#This Row],[ClientIP]],T_LookupIP[],2,FALSE),"")</f>
        <v>PAW01.TemplateCorp.company.com</v>
      </c>
      <c r="Q230" t="str">
        <f>IFERROR(VLOOKUP(T_PacketStatistic[[#This Row],[ClientIP]],T_LookupIP[],3,FALSE),"")</f>
        <v>PAW01</v>
      </c>
      <c r="R230" t="str">
        <f>IFERROR(VLOOKUP(T_PacketStatistic[[#This Row],[ClientIP]],T_LookupIP[],4,FALSE),"")</f>
        <v>TemplateCorp.company.com</v>
      </c>
    </row>
    <row r="231" spans="1:18" x14ac:dyDescent="0.45">
      <c r="A231" t="s">
        <v>93</v>
      </c>
      <c r="B231" s="1">
        <v>46100</v>
      </c>
      <c r="C231" t="s">
        <v>23</v>
      </c>
      <c r="D231" t="s">
        <v>9</v>
      </c>
      <c r="E231" t="s">
        <v>13</v>
      </c>
      <c r="F231" t="s">
        <v>12</v>
      </c>
      <c r="G231">
        <v>358</v>
      </c>
      <c r="H231" t="s">
        <v>68</v>
      </c>
      <c r="I23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1">
        <f>YEAR(T_PacketStatistic[[#This Row],[Date]])</f>
        <v>2026</v>
      </c>
      <c r="L231" t="str">
        <f>TEXT(MONTH(T_PacketStatistic[[#This Row],[Date]]),"00")</f>
        <v>03</v>
      </c>
      <c r="M231" t="str">
        <f>TEXT(T_PacketStatistic[[#This Row],[Date]],"MM") &amp; " " &amp; TEXT(T_PacketStatistic[[#This Row],[Date]],"MMM")</f>
        <v>03 Mrz</v>
      </c>
      <c r="N231" t="str">
        <f>"CW " &amp; TEXT(WEEKNUM(T_PacketStatistic[[#This Row],[Date]],2),"00")</f>
        <v>CW 12</v>
      </c>
      <c r="O231" t="str">
        <f>WEEKDAY(T_PacketStatistic[[#This Row],[Date]],2) &amp; " " &amp; TEXT(B231,"TTT")</f>
        <v>4 Do</v>
      </c>
      <c r="P231" t="str">
        <f>IFERROR(VLOOKUP(T_PacketStatistic[[#This Row],[ClientIP]],T_LookupIP[],2,FALSE),"")</f>
        <v>PAW01.TemplateCorp.company.com</v>
      </c>
      <c r="Q231" t="str">
        <f>IFERROR(VLOOKUP(T_PacketStatistic[[#This Row],[ClientIP]],T_LookupIP[],3,FALSE),"")</f>
        <v>PAW01</v>
      </c>
      <c r="R231" t="str">
        <f>IFERROR(VLOOKUP(T_PacketStatistic[[#This Row],[ClientIP]],T_LookupIP[],4,FALSE),"")</f>
        <v>TemplateCorp.company.com</v>
      </c>
    </row>
    <row r="232" spans="1:18" x14ac:dyDescent="0.45">
      <c r="A232" t="s">
        <v>93</v>
      </c>
      <c r="B232" s="1">
        <v>46100</v>
      </c>
      <c r="C232" t="s">
        <v>23</v>
      </c>
      <c r="D232" t="s">
        <v>9</v>
      </c>
      <c r="E232" t="s">
        <v>13</v>
      </c>
      <c r="F232" t="s">
        <v>26</v>
      </c>
      <c r="G232">
        <v>1</v>
      </c>
      <c r="H232" t="s">
        <v>68</v>
      </c>
      <c r="I23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2">
        <f>YEAR(T_PacketStatistic[[#This Row],[Date]])</f>
        <v>2026</v>
      </c>
      <c r="L232" t="str">
        <f>TEXT(MONTH(T_PacketStatistic[[#This Row],[Date]]),"00")</f>
        <v>03</v>
      </c>
      <c r="M232" t="str">
        <f>TEXT(T_PacketStatistic[[#This Row],[Date]],"MM") &amp; " " &amp; TEXT(T_PacketStatistic[[#This Row],[Date]],"MMM")</f>
        <v>03 Mrz</v>
      </c>
      <c r="N232" t="str">
        <f>"CW " &amp; TEXT(WEEKNUM(T_PacketStatistic[[#This Row],[Date]],2),"00")</f>
        <v>CW 12</v>
      </c>
      <c r="O232" t="str">
        <f>WEEKDAY(T_PacketStatistic[[#This Row],[Date]],2) &amp; " " &amp; TEXT(B232,"TTT")</f>
        <v>4 Do</v>
      </c>
      <c r="P232" t="str">
        <f>IFERROR(VLOOKUP(T_PacketStatistic[[#This Row],[ClientIP]],T_LookupIP[],2,FALSE),"")</f>
        <v>PAW01.TemplateCorp.company.com</v>
      </c>
      <c r="Q232" t="str">
        <f>IFERROR(VLOOKUP(T_PacketStatistic[[#This Row],[ClientIP]],T_LookupIP[],3,FALSE),"")</f>
        <v>PAW01</v>
      </c>
      <c r="R232" t="str">
        <f>IFERROR(VLOOKUP(T_PacketStatistic[[#This Row],[ClientIP]],T_LookupIP[],4,FALSE),"")</f>
        <v>TemplateCorp.company.com</v>
      </c>
    </row>
    <row r="233" spans="1:18" x14ac:dyDescent="0.45">
      <c r="A233" t="s">
        <v>93</v>
      </c>
      <c r="B233" s="1">
        <v>46100</v>
      </c>
      <c r="C233" t="s">
        <v>24</v>
      </c>
      <c r="D233" t="s">
        <v>9</v>
      </c>
      <c r="E233" t="s">
        <v>10</v>
      </c>
      <c r="F233" t="s">
        <v>12</v>
      </c>
      <c r="G233">
        <v>214</v>
      </c>
      <c r="H233" t="s">
        <v>68</v>
      </c>
      <c r="I23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3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3">
        <f>YEAR(T_PacketStatistic[[#This Row],[Date]])</f>
        <v>2026</v>
      </c>
      <c r="L233" t="str">
        <f>TEXT(MONTH(T_PacketStatistic[[#This Row],[Date]]),"00")</f>
        <v>03</v>
      </c>
      <c r="M233" t="str">
        <f>TEXT(T_PacketStatistic[[#This Row],[Date]],"MM") &amp; " " &amp; TEXT(T_PacketStatistic[[#This Row],[Date]],"MMM")</f>
        <v>03 Mrz</v>
      </c>
      <c r="N233" t="str">
        <f>"CW " &amp; TEXT(WEEKNUM(T_PacketStatistic[[#This Row],[Date]],2),"00")</f>
        <v>CW 12</v>
      </c>
      <c r="O233" t="str">
        <f>WEEKDAY(T_PacketStatistic[[#This Row],[Date]],2) &amp; " " &amp; TEXT(B233,"TTT")</f>
        <v>4 Do</v>
      </c>
      <c r="P233" t="str">
        <f>IFERROR(VLOOKUP(T_PacketStatistic[[#This Row],[ClientIP]],T_LookupIP[],2,FALSE),"")</f>
        <v>TASK01.TemplateCorp.company.com</v>
      </c>
      <c r="Q233" t="str">
        <f>IFERROR(VLOOKUP(T_PacketStatistic[[#This Row],[ClientIP]],T_LookupIP[],3,FALSE),"")</f>
        <v>TASK01</v>
      </c>
      <c r="R233" t="str">
        <f>IFERROR(VLOOKUP(T_PacketStatistic[[#This Row],[ClientIP]],T_LookupIP[],4,FALSE),"")</f>
        <v>TemplateCorp.company.com</v>
      </c>
    </row>
    <row r="234" spans="1:18" x14ac:dyDescent="0.45">
      <c r="A234" t="s">
        <v>93</v>
      </c>
      <c r="B234" s="1">
        <v>46100</v>
      </c>
      <c r="C234" t="s">
        <v>24</v>
      </c>
      <c r="D234" t="s">
        <v>9</v>
      </c>
      <c r="E234" t="s">
        <v>10</v>
      </c>
      <c r="F234" t="s">
        <v>26</v>
      </c>
      <c r="G234">
        <v>1</v>
      </c>
      <c r="H234" t="s">
        <v>68</v>
      </c>
      <c r="I23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4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4">
        <f>YEAR(T_PacketStatistic[[#This Row],[Date]])</f>
        <v>2026</v>
      </c>
      <c r="L234" t="str">
        <f>TEXT(MONTH(T_PacketStatistic[[#This Row],[Date]]),"00")</f>
        <v>03</v>
      </c>
      <c r="M234" t="str">
        <f>TEXT(T_PacketStatistic[[#This Row],[Date]],"MM") &amp; " " &amp; TEXT(T_PacketStatistic[[#This Row],[Date]],"MMM")</f>
        <v>03 Mrz</v>
      </c>
      <c r="N234" t="str">
        <f>"CW " &amp; TEXT(WEEKNUM(T_PacketStatistic[[#This Row],[Date]],2),"00")</f>
        <v>CW 12</v>
      </c>
      <c r="O234" t="str">
        <f>WEEKDAY(T_PacketStatistic[[#This Row],[Date]],2) &amp; " " &amp; TEXT(B234,"TTT")</f>
        <v>4 Do</v>
      </c>
      <c r="P234" t="str">
        <f>IFERROR(VLOOKUP(T_PacketStatistic[[#This Row],[ClientIP]],T_LookupIP[],2,FALSE),"")</f>
        <v>TASK01.TemplateCorp.company.com</v>
      </c>
      <c r="Q234" t="str">
        <f>IFERROR(VLOOKUP(T_PacketStatistic[[#This Row],[ClientIP]],T_LookupIP[],3,FALSE),"")</f>
        <v>TASK01</v>
      </c>
      <c r="R234" t="str">
        <f>IFERROR(VLOOKUP(T_PacketStatistic[[#This Row],[ClientIP]],T_LookupIP[],4,FALSE),"")</f>
        <v>TemplateCorp.company.com</v>
      </c>
    </row>
    <row r="235" spans="1:18" x14ac:dyDescent="0.45">
      <c r="A235" t="s">
        <v>93</v>
      </c>
      <c r="B235" s="1">
        <v>46100</v>
      </c>
      <c r="C235" t="s">
        <v>24</v>
      </c>
      <c r="D235" t="s">
        <v>9</v>
      </c>
      <c r="E235" t="s">
        <v>13</v>
      </c>
      <c r="F235" t="s">
        <v>12</v>
      </c>
      <c r="G235">
        <v>148</v>
      </c>
      <c r="H235" t="s">
        <v>68</v>
      </c>
      <c r="I23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5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5">
        <f>YEAR(T_PacketStatistic[[#This Row],[Date]])</f>
        <v>2026</v>
      </c>
      <c r="L235" t="str">
        <f>TEXT(MONTH(T_PacketStatistic[[#This Row],[Date]]),"00")</f>
        <v>03</v>
      </c>
      <c r="M235" t="str">
        <f>TEXT(T_PacketStatistic[[#This Row],[Date]],"MM") &amp; " " &amp; TEXT(T_PacketStatistic[[#This Row],[Date]],"MMM")</f>
        <v>03 Mrz</v>
      </c>
      <c r="N235" t="str">
        <f>"CW " &amp; TEXT(WEEKNUM(T_PacketStatistic[[#This Row],[Date]],2),"00")</f>
        <v>CW 12</v>
      </c>
      <c r="O235" t="str">
        <f>WEEKDAY(T_PacketStatistic[[#This Row],[Date]],2) &amp; " " &amp; TEXT(B235,"TTT")</f>
        <v>4 Do</v>
      </c>
      <c r="P235" t="str">
        <f>IFERROR(VLOOKUP(T_PacketStatistic[[#This Row],[ClientIP]],T_LookupIP[],2,FALSE),"")</f>
        <v>TASK01.TemplateCorp.company.com</v>
      </c>
      <c r="Q235" t="str">
        <f>IFERROR(VLOOKUP(T_PacketStatistic[[#This Row],[ClientIP]],T_LookupIP[],3,FALSE),"")</f>
        <v>TASK01</v>
      </c>
      <c r="R235" t="str">
        <f>IFERROR(VLOOKUP(T_PacketStatistic[[#This Row],[ClientIP]],T_LookupIP[],4,FALSE),"")</f>
        <v>TemplateCorp.company.com</v>
      </c>
    </row>
    <row r="236" spans="1:18" x14ac:dyDescent="0.45">
      <c r="A236" t="s">
        <v>93</v>
      </c>
      <c r="B236" s="1">
        <v>46100</v>
      </c>
      <c r="C236" t="s">
        <v>24</v>
      </c>
      <c r="D236" t="s">
        <v>9</v>
      </c>
      <c r="E236" t="s">
        <v>13</v>
      </c>
      <c r="F236" t="s">
        <v>26</v>
      </c>
      <c r="G236">
        <v>1</v>
      </c>
      <c r="H236" t="s">
        <v>68</v>
      </c>
      <c r="I23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6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36">
        <f>YEAR(T_PacketStatistic[[#This Row],[Date]])</f>
        <v>2026</v>
      </c>
      <c r="L236" t="str">
        <f>TEXT(MONTH(T_PacketStatistic[[#This Row],[Date]]),"00")</f>
        <v>03</v>
      </c>
      <c r="M236" t="str">
        <f>TEXT(T_PacketStatistic[[#This Row],[Date]],"MM") &amp; " " &amp; TEXT(T_PacketStatistic[[#This Row],[Date]],"MMM")</f>
        <v>03 Mrz</v>
      </c>
      <c r="N236" t="str">
        <f>"CW " &amp; TEXT(WEEKNUM(T_PacketStatistic[[#This Row],[Date]],2),"00")</f>
        <v>CW 12</v>
      </c>
      <c r="O236" t="str">
        <f>WEEKDAY(T_PacketStatistic[[#This Row],[Date]],2) &amp; " " &amp; TEXT(B236,"TTT")</f>
        <v>4 Do</v>
      </c>
      <c r="P236" t="str">
        <f>IFERROR(VLOOKUP(T_PacketStatistic[[#This Row],[ClientIP]],T_LookupIP[],2,FALSE),"")</f>
        <v>TASK01.TemplateCorp.company.com</v>
      </c>
      <c r="Q236" t="str">
        <f>IFERROR(VLOOKUP(T_PacketStatistic[[#This Row],[ClientIP]],T_LookupIP[],3,FALSE),"")</f>
        <v>TASK01</v>
      </c>
      <c r="R236" t="str">
        <f>IFERROR(VLOOKUP(T_PacketStatistic[[#This Row],[ClientIP]],T_LookupIP[],4,FALSE),"")</f>
        <v>TemplateCorp.company.com</v>
      </c>
    </row>
    <row r="237" spans="1:18" x14ac:dyDescent="0.45">
      <c r="A237" t="s">
        <v>93</v>
      </c>
      <c r="B237" s="1">
        <v>46100</v>
      </c>
      <c r="C237" t="s">
        <v>25</v>
      </c>
      <c r="D237" t="s">
        <v>9</v>
      </c>
      <c r="E237" t="s">
        <v>10</v>
      </c>
      <c r="F237" t="s">
        <v>12</v>
      </c>
      <c r="G237">
        <v>204</v>
      </c>
      <c r="H237" t="s">
        <v>68</v>
      </c>
      <c r="I23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37">
        <f>YEAR(T_PacketStatistic[[#This Row],[Date]])</f>
        <v>2026</v>
      </c>
      <c r="L237" t="str">
        <f>TEXT(MONTH(T_PacketStatistic[[#This Row],[Date]]),"00")</f>
        <v>03</v>
      </c>
      <c r="M237" t="str">
        <f>TEXT(T_PacketStatistic[[#This Row],[Date]],"MM") &amp; " " &amp; TEXT(T_PacketStatistic[[#This Row],[Date]],"MMM")</f>
        <v>03 Mrz</v>
      </c>
      <c r="N237" t="str">
        <f>"CW " &amp; TEXT(WEEKNUM(T_PacketStatistic[[#This Row],[Date]],2),"00")</f>
        <v>CW 12</v>
      </c>
      <c r="O237" t="str">
        <f>WEEKDAY(T_PacketStatistic[[#This Row],[Date]],2) &amp; " " &amp; TEXT(B237,"TTT")</f>
        <v>4 Do</v>
      </c>
      <c r="P237" t="str">
        <f>IFERROR(VLOOKUP(T_PacketStatistic[[#This Row],[ClientIP]],T_LookupIP[],2,FALSE),"")</f>
        <v>LOG01.TemplateCorp.company.com</v>
      </c>
      <c r="Q237" t="str">
        <f>IFERROR(VLOOKUP(T_PacketStatistic[[#This Row],[ClientIP]],T_LookupIP[],3,FALSE),"")</f>
        <v>LOG01</v>
      </c>
      <c r="R237" t="str">
        <f>IFERROR(VLOOKUP(T_PacketStatistic[[#This Row],[ClientIP]],T_LookupIP[],4,FALSE),"")</f>
        <v>TemplateCorp.company.com</v>
      </c>
    </row>
    <row r="238" spans="1:18" x14ac:dyDescent="0.45">
      <c r="A238" t="s">
        <v>93</v>
      </c>
      <c r="B238" s="1">
        <v>46100</v>
      </c>
      <c r="C238" t="s">
        <v>25</v>
      </c>
      <c r="D238" t="s">
        <v>9</v>
      </c>
      <c r="E238" t="s">
        <v>10</v>
      </c>
      <c r="F238" t="s">
        <v>17</v>
      </c>
      <c r="G238">
        <v>26</v>
      </c>
      <c r="H238" t="s">
        <v>68</v>
      </c>
      <c r="I23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38">
        <f>YEAR(T_PacketStatistic[[#This Row],[Date]])</f>
        <v>2026</v>
      </c>
      <c r="L238" t="str">
        <f>TEXT(MONTH(T_PacketStatistic[[#This Row],[Date]]),"00")</f>
        <v>03</v>
      </c>
      <c r="M238" t="str">
        <f>TEXT(T_PacketStatistic[[#This Row],[Date]],"MM") &amp; " " &amp; TEXT(T_PacketStatistic[[#This Row],[Date]],"MMM")</f>
        <v>03 Mrz</v>
      </c>
      <c r="N238" t="str">
        <f>"CW " &amp; TEXT(WEEKNUM(T_PacketStatistic[[#This Row],[Date]],2),"00")</f>
        <v>CW 12</v>
      </c>
      <c r="O238" t="str">
        <f>WEEKDAY(T_PacketStatistic[[#This Row],[Date]],2) &amp; " " &amp; TEXT(B238,"TTT")</f>
        <v>4 Do</v>
      </c>
      <c r="P238" t="str">
        <f>IFERROR(VLOOKUP(T_PacketStatistic[[#This Row],[ClientIP]],T_LookupIP[],2,FALSE),"")</f>
        <v>LOG01.TemplateCorp.company.com</v>
      </c>
      <c r="Q238" t="str">
        <f>IFERROR(VLOOKUP(T_PacketStatistic[[#This Row],[ClientIP]],T_LookupIP[],3,FALSE),"")</f>
        <v>LOG01</v>
      </c>
      <c r="R238" t="str">
        <f>IFERROR(VLOOKUP(T_PacketStatistic[[#This Row],[ClientIP]],T_LookupIP[],4,FALSE),"")</f>
        <v>TemplateCorp.company.com</v>
      </c>
    </row>
    <row r="239" spans="1:18" x14ac:dyDescent="0.45">
      <c r="A239" t="s">
        <v>93</v>
      </c>
      <c r="B239" s="1">
        <v>46100</v>
      </c>
      <c r="C239" t="s">
        <v>25</v>
      </c>
      <c r="D239" t="s">
        <v>9</v>
      </c>
      <c r="E239" t="s">
        <v>10</v>
      </c>
      <c r="F239" t="s">
        <v>26</v>
      </c>
      <c r="G239">
        <v>19</v>
      </c>
      <c r="H239" t="s">
        <v>68</v>
      </c>
      <c r="I23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3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39">
        <f>YEAR(T_PacketStatistic[[#This Row],[Date]])</f>
        <v>2026</v>
      </c>
      <c r="L239" t="str">
        <f>TEXT(MONTH(T_PacketStatistic[[#This Row],[Date]]),"00")</f>
        <v>03</v>
      </c>
      <c r="M239" t="str">
        <f>TEXT(T_PacketStatistic[[#This Row],[Date]],"MM") &amp; " " &amp; TEXT(T_PacketStatistic[[#This Row],[Date]],"MMM")</f>
        <v>03 Mrz</v>
      </c>
      <c r="N239" t="str">
        <f>"CW " &amp; TEXT(WEEKNUM(T_PacketStatistic[[#This Row],[Date]],2),"00")</f>
        <v>CW 12</v>
      </c>
      <c r="O239" t="str">
        <f>WEEKDAY(T_PacketStatistic[[#This Row],[Date]],2) &amp; " " &amp; TEXT(B239,"TTT")</f>
        <v>4 Do</v>
      </c>
      <c r="P239" t="str">
        <f>IFERROR(VLOOKUP(T_PacketStatistic[[#This Row],[ClientIP]],T_LookupIP[],2,FALSE),"")</f>
        <v>LOG01.TemplateCorp.company.com</v>
      </c>
      <c r="Q239" t="str">
        <f>IFERROR(VLOOKUP(T_PacketStatistic[[#This Row],[ClientIP]],T_LookupIP[],3,FALSE),"")</f>
        <v>LOG01</v>
      </c>
      <c r="R239" t="str">
        <f>IFERROR(VLOOKUP(T_PacketStatistic[[#This Row],[ClientIP]],T_LookupIP[],4,FALSE),"")</f>
        <v>TemplateCorp.company.com</v>
      </c>
    </row>
    <row r="240" spans="1:18" x14ac:dyDescent="0.45">
      <c r="A240" t="s">
        <v>93</v>
      </c>
      <c r="B240" s="1">
        <v>46100</v>
      </c>
      <c r="C240" t="s">
        <v>25</v>
      </c>
      <c r="D240" t="s">
        <v>9</v>
      </c>
      <c r="E240" t="s">
        <v>13</v>
      </c>
      <c r="F240" t="s">
        <v>12</v>
      </c>
      <c r="G240">
        <v>149</v>
      </c>
      <c r="H240" t="s">
        <v>68</v>
      </c>
      <c r="I24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0">
        <f>YEAR(T_PacketStatistic[[#This Row],[Date]])</f>
        <v>2026</v>
      </c>
      <c r="L240" t="str">
        <f>TEXT(MONTH(T_PacketStatistic[[#This Row],[Date]]),"00")</f>
        <v>03</v>
      </c>
      <c r="M240" t="str">
        <f>TEXT(T_PacketStatistic[[#This Row],[Date]],"MM") &amp; " " &amp; TEXT(T_PacketStatistic[[#This Row],[Date]],"MMM")</f>
        <v>03 Mrz</v>
      </c>
      <c r="N240" t="str">
        <f>"CW " &amp; TEXT(WEEKNUM(T_PacketStatistic[[#This Row],[Date]],2),"00")</f>
        <v>CW 12</v>
      </c>
      <c r="O240" t="str">
        <f>WEEKDAY(T_PacketStatistic[[#This Row],[Date]],2) &amp; " " &amp; TEXT(B240,"TTT")</f>
        <v>4 Do</v>
      </c>
      <c r="P240" t="str">
        <f>IFERROR(VLOOKUP(T_PacketStatistic[[#This Row],[ClientIP]],T_LookupIP[],2,FALSE),"")</f>
        <v>LOG01.TemplateCorp.company.com</v>
      </c>
      <c r="Q240" t="str">
        <f>IFERROR(VLOOKUP(T_PacketStatistic[[#This Row],[ClientIP]],T_LookupIP[],3,FALSE),"")</f>
        <v>LOG01</v>
      </c>
      <c r="R240" t="str">
        <f>IFERROR(VLOOKUP(T_PacketStatistic[[#This Row],[ClientIP]],T_LookupIP[],4,FALSE),"")</f>
        <v>TemplateCorp.company.com</v>
      </c>
    </row>
    <row r="241" spans="1:18" x14ac:dyDescent="0.45">
      <c r="A241" t="s">
        <v>93</v>
      </c>
      <c r="B241" s="1">
        <v>46100</v>
      </c>
      <c r="C241" t="s">
        <v>25</v>
      </c>
      <c r="D241" t="s">
        <v>9</v>
      </c>
      <c r="E241" t="s">
        <v>13</v>
      </c>
      <c r="F241" t="s">
        <v>17</v>
      </c>
      <c r="G241">
        <v>26</v>
      </c>
      <c r="H241" t="s">
        <v>68</v>
      </c>
      <c r="I24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1">
        <f>YEAR(T_PacketStatistic[[#This Row],[Date]])</f>
        <v>2026</v>
      </c>
      <c r="L241" t="str">
        <f>TEXT(MONTH(T_PacketStatistic[[#This Row],[Date]]),"00")</f>
        <v>03</v>
      </c>
      <c r="M241" t="str">
        <f>TEXT(T_PacketStatistic[[#This Row],[Date]],"MM") &amp; " " &amp; TEXT(T_PacketStatistic[[#This Row],[Date]],"MMM")</f>
        <v>03 Mrz</v>
      </c>
      <c r="N241" t="str">
        <f>"CW " &amp; TEXT(WEEKNUM(T_PacketStatistic[[#This Row],[Date]],2),"00")</f>
        <v>CW 12</v>
      </c>
      <c r="O241" t="str">
        <f>WEEKDAY(T_PacketStatistic[[#This Row],[Date]],2) &amp; " " &amp; TEXT(B241,"TTT")</f>
        <v>4 Do</v>
      </c>
      <c r="P241" t="str">
        <f>IFERROR(VLOOKUP(T_PacketStatistic[[#This Row],[ClientIP]],T_LookupIP[],2,FALSE),"")</f>
        <v>LOG01.TemplateCorp.company.com</v>
      </c>
      <c r="Q241" t="str">
        <f>IFERROR(VLOOKUP(T_PacketStatistic[[#This Row],[ClientIP]],T_LookupIP[],3,FALSE),"")</f>
        <v>LOG01</v>
      </c>
      <c r="R241" t="str">
        <f>IFERROR(VLOOKUP(T_PacketStatistic[[#This Row],[ClientIP]],T_LookupIP[],4,FALSE),"")</f>
        <v>TemplateCorp.company.com</v>
      </c>
    </row>
    <row r="242" spans="1:18" x14ac:dyDescent="0.45">
      <c r="A242" t="s">
        <v>93</v>
      </c>
      <c r="B242" s="1">
        <v>46100</v>
      </c>
      <c r="C242" t="s">
        <v>25</v>
      </c>
      <c r="D242" t="s">
        <v>9</v>
      </c>
      <c r="E242" t="s">
        <v>13</v>
      </c>
      <c r="F242" t="s">
        <v>26</v>
      </c>
      <c r="G242">
        <v>19</v>
      </c>
      <c r="H242" t="s">
        <v>68</v>
      </c>
      <c r="I24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2">
        <f>YEAR(T_PacketStatistic[[#This Row],[Date]])</f>
        <v>2026</v>
      </c>
      <c r="L242" t="str">
        <f>TEXT(MONTH(T_PacketStatistic[[#This Row],[Date]]),"00")</f>
        <v>03</v>
      </c>
      <c r="M242" t="str">
        <f>TEXT(T_PacketStatistic[[#This Row],[Date]],"MM") &amp; " " &amp; TEXT(T_PacketStatistic[[#This Row],[Date]],"MMM")</f>
        <v>03 Mrz</v>
      </c>
      <c r="N242" t="str">
        <f>"CW " &amp; TEXT(WEEKNUM(T_PacketStatistic[[#This Row],[Date]],2),"00")</f>
        <v>CW 12</v>
      </c>
      <c r="O242" t="str">
        <f>WEEKDAY(T_PacketStatistic[[#This Row],[Date]],2) &amp; " " &amp; TEXT(B242,"TTT")</f>
        <v>4 Do</v>
      </c>
      <c r="P242" t="str">
        <f>IFERROR(VLOOKUP(T_PacketStatistic[[#This Row],[ClientIP]],T_LookupIP[],2,FALSE),"")</f>
        <v>LOG01.TemplateCorp.company.com</v>
      </c>
      <c r="Q242" t="str">
        <f>IFERROR(VLOOKUP(T_PacketStatistic[[#This Row],[ClientIP]],T_LookupIP[],3,FALSE),"")</f>
        <v>LOG01</v>
      </c>
      <c r="R242" t="str">
        <f>IFERROR(VLOOKUP(T_PacketStatistic[[#This Row],[ClientIP]],T_LookupIP[],4,FALSE),"")</f>
        <v>TemplateCorp.company.com</v>
      </c>
    </row>
    <row r="243" spans="1:18" x14ac:dyDescent="0.45">
      <c r="A243" t="s">
        <v>93</v>
      </c>
      <c r="B243" s="1">
        <v>46100</v>
      </c>
      <c r="C243" t="s">
        <v>27</v>
      </c>
      <c r="D243" t="s">
        <v>9</v>
      </c>
      <c r="E243" t="s">
        <v>10</v>
      </c>
      <c r="F243" t="s">
        <v>12</v>
      </c>
      <c r="G243">
        <v>317</v>
      </c>
      <c r="H243" t="s">
        <v>68</v>
      </c>
      <c r="I24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3">
        <f>YEAR(T_PacketStatistic[[#This Row],[Date]])</f>
        <v>2026</v>
      </c>
      <c r="L243" t="str">
        <f>TEXT(MONTH(T_PacketStatistic[[#This Row],[Date]]),"00")</f>
        <v>03</v>
      </c>
      <c r="M243" t="str">
        <f>TEXT(T_PacketStatistic[[#This Row],[Date]],"MM") &amp; " " &amp; TEXT(T_PacketStatistic[[#This Row],[Date]],"MMM")</f>
        <v>03 Mrz</v>
      </c>
      <c r="N243" t="str">
        <f>"CW " &amp; TEXT(WEEKNUM(T_PacketStatistic[[#This Row],[Date]],2),"00")</f>
        <v>CW 12</v>
      </c>
      <c r="O243" t="str">
        <f>WEEKDAY(T_PacketStatistic[[#This Row],[Date]],2) &amp; " " &amp; TEXT(B243,"TTT")</f>
        <v>4 Do</v>
      </c>
      <c r="P243" t="str">
        <f>IFERROR(VLOOKUP(T_PacketStatistic[[#This Row],[ClientIP]],T_LookupIP[],2,FALSE),"")</f>
        <v>REPO01.TemplateCorp.company.com</v>
      </c>
      <c r="Q243" t="str">
        <f>IFERROR(VLOOKUP(T_PacketStatistic[[#This Row],[ClientIP]],T_LookupIP[],3,FALSE),"")</f>
        <v>REPO01</v>
      </c>
      <c r="R243" t="str">
        <f>IFERROR(VLOOKUP(T_PacketStatistic[[#This Row],[ClientIP]],T_LookupIP[],4,FALSE),"")</f>
        <v>TemplateCorp.company.com</v>
      </c>
    </row>
    <row r="244" spans="1:18" x14ac:dyDescent="0.45">
      <c r="A244" t="s">
        <v>93</v>
      </c>
      <c r="B244" s="1">
        <v>46100</v>
      </c>
      <c r="C244" t="s">
        <v>27</v>
      </c>
      <c r="D244" t="s">
        <v>9</v>
      </c>
      <c r="E244" t="s">
        <v>10</v>
      </c>
      <c r="F244" t="s">
        <v>17</v>
      </c>
      <c r="G244">
        <v>65</v>
      </c>
      <c r="H244" t="s">
        <v>68</v>
      </c>
      <c r="I24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4">
        <f>YEAR(T_PacketStatistic[[#This Row],[Date]])</f>
        <v>2026</v>
      </c>
      <c r="L244" t="str">
        <f>TEXT(MONTH(T_PacketStatistic[[#This Row],[Date]]),"00")</f>
        <v>03</v>
      </c>
      <c r="M244" t="str">
        <f>TEXT(T_PacketStatistic[[#This Row],[Date]],"MM") &amp; " " &amp; TEXT(T_PacketStatistic[[#This Row],[Date]],"MMM")</f>
        <v>03 Mrz</v>
      </c>
      <c r="N244" t="str">
        <f>"CW " &amp; TEXT(WEEKNUM(T_PacketStatistic[[#This Row],[Date]],2),"00")</f>
        <v>CW 12</v>
      </c>
      <c r="O244" t="str">
        <f>WEEKDAY(T_PacketStatistic[[#This Row],[Date]],2) &amp; " " &amp; TEXT(B244,"TTT")</f>
        <v>4 Do</v>
      </c>
      <c r="P244" t="str">
        <f>IFERROR(VLOOKUP(T_PacketStatistic[[#This Row],[ClientIP]],T_LookupIP[],2,FALSE),"")</f>
        <v>REPO01.TemplateCorp.company.com</v>
      </c>
      <c r="Q244" t="str">
        <f>IFERROR(VLOOKUP(T_PacketStatistic[[#This Row],[ClientIP]],T_LookupIP[],3,FALSE),"")</f>
        <v>REPO01</v>
      </c>
      <c r="R244" t="str">
        <f>IFERROR(VLOOKUP(T_PacketStatistic[[#This Row],[ClientIP]],T_LookupIP[],4,FALSE),"")</f>
        <v>TemplateCorp.company.com</v>
      </c>
    </row>
    <row r="245" spans="1:18" x14ac:dyDescent="0.45">
      <c r="A245" t="s">
        <v>93</v>
      </c>
      <c r="B245" s="1">
        <v>46100</v>
      </c>
      <c r="C245" t="s">
        <v>27</v>
      </c>
      <c r="D245" t="s">
        <v>9</v>
      </c>
      <c r="E245" t="s">
        <v>10</v>
      </c>
      <c r="F245" t="s">
        <v>26</v>
      </c>
      <c r="G245">
        <v>18</v>
      </c>
      <c r="H245" t="s">
        <v>68</v>
      </c>
      <c r="I24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5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5">
        <f>YEAR(T_PacketStatistic[[#This Row],[Date]])</f>
        <v>2026</v>
      </c>
      <c r="L245" t="str">
        <f>TEXT(MONTH(T_PacketStatistic[[#This Row],[Date]]),"00")</f>
        <v>03</v>
      </c>
      <c r="M245" t="str">
        <f>TEXT(T_PacketStatistic[[#This Row],[Date]],"MM") &amp; " " &amp; TEXT(T_PacketStatistic[[#This Row],[Date]],"MMM")</f>
        <v>03 Mrz</v>
      </c>
      <c r="N245" t="str">
        <f>"CW " &amp; TEXT(WEEKNUM(T_PacketStatistic[[#This Row],[Date]],2),"00")</f>
        <v>CW 12</v>
      </c>
      <c r="O245" t="str">
        <f>WEEKDAY(T_PacketStatistic[[#This Row],[Date]],2) &amp; " " &amp; TEXT(B245,"TTT")</f>
        <v>4 Do</v>
      </c>
      <c r="P245" t="str">
        <f>IFERROR(VLOOKUP(T_PacketStatistic[[#This Row],[ClientIP]],T_LookupIP[],2,FALSE),"")</f>
        <v>REPO01.TemplateCorp.company.com</v>
      </c>
      <c r="Q245" t="str">
        <f>IFERROR(VLOOKUP(T_PacketStatistic[[#This Row],[ClientIP]],T_LookupIP[],3,FALSE),"")</f>
        <v>REPO01</v>
      </c>
      <c r="R245" t="str">
        <f>IFERROR(VLOOKUP(T_PacketStatistic[[#This Row],[ClientIP]],T_LookupIP[],4,FALSE),"")</f>
        <v>TemplateCorp.company.com</v>
      </c>
    </row>
    <row r="246" spans="1:18" x14ac:dyDescent="0.45">
      <c r="A246" t="s">
        <v>93</v>
      </c>
      <c r="B246" s="1">
        <v>46100</v>
      </c>
      <c r="C246" t="s">
        <v>27</v>
      </c>
      <c r="D246" t="s">
        <v>9</v>
      </c>
      <c r="E246" t="s">
        <v>13</v>
      </c>
      <c r="F246" t="s">
        <v>12</v>
      </c>
      <c r="G246">
        <v>217</v>
      </c>
      <c r="H246" t="s">
        <v>68</v>
      </c>
      <c r="I24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6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6">
        <f>YEAR(T_PacketStatistic[[#This Row],[Date]])</f>
        <v>2026</v>
      </c>
      <c r="L246" t="str">
        <f>TEXT(MONTH(T_PacketStatistic[[#This Row],[Date]]),"00")</f>
        <v>03</v>
      </c>
      <c r="M246" t="str">
        <f>TEXT(T_PacketStatistic[[#This Row],[Date]],"MM") &amp; " " &amp; TEXT(T_PacketStatistic[[#This Row],[Date]],"MMM")</f>
        <v>03 Mrz</v>
      </c>
      <c r="N246" t="str">
        <f>"CW " &amp; TEXT(WEEKNUM(T_PacketStatistic[[#This Row],[Date]],2),"00")</f>
        <v>CW 12</v>
      </c>
      <c r="O246" t="str">
        <f>WEEKDAY(T_PacketStatistic[[#This Row],[Date]],2) &amp; " " &amp; TEXT(B246,"TTT")</f>
        <v>4 Do</v>
      </c>
      <c r="P246" t="str">
        <f>IFERROR(VLOOKUP(T_PacketStatistic[[#This Row],[ClientIP]],T_LookupIP[],2,FALSE),"")</f>
        <v>REPO01.TemplateCorp.company.com</v>
      </c>
      <c r="Q246" t="str">
        <f>IFERROR(VLOOKUP(T_PacketStatistic[[#This Row],[ClientIP]],T_LookupIP[],3,FALSE),"")</f>
        <v>REPO01</v>
      </c>
      <c r="R246" t="str">
        <f>IFERROR(VLOOKUP(T_PacketStatistic[[#This Row],[ClientIP]],T_LookupIP[],4,FALSE),"")</f>
        <v>TemplateCorp.company.com</v>
      </c>
    </row>
    <row r="247" spans="1:18" x14ac:dyDescent="0.45">
      <c r="A247" t="s">
        <v>93</v>
      </c>
      <c r="B247" s="1">
        <v>46100</v>
      </c>
      <c r="C247" t="s">
        <v>27</v>
      </c>
      <c r="D247" t="s">
        <v>9</v>
      </c>
      <c r="E247" t="s">
        <v>13</v>
      </c>
      <c r="F247" t="s">
        <v>17</v>
      </c>
      <c r="G247">
        <v>65</v>
      </c>
      <c r="H247" t="s">
        <v>68</v>
      </c>
      <c r="I24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7">
        <f>YEAR(T_PacketStatistic[[#This Row],[Date]])</f>
        <v>2026</v>
      </c>
      <c r="L247" t="str">
        <f>TEXT(MONTH(T_PacketStatistic[[#This Row],[Date]]),"00")</f>
        <v>03</v>
      </c>
      <c r="M247" t="str">
        <f>TEXT(T_PacketStatistic[[#This Row],[Date]],"MM") &amp; " " &amp; TEXT(T_PacketStatistic[[#This Row],[Date]],"MMM")</f>
        <v>03 Mrz</v>
      </c>
      <c r="N247" t="str">
        <f>"CW " &amp; TEXT(WEEKNUM(T_PacketStatistic[[#This Row],[Date]],2),"00")</f>
        <v>CW 12</v>
      </c>
      <c r="O247" t="str">
        <f>WEEKDAY(T_PacketStatistic[[#This Row],[Date]],2) &amp; " " &amp; TEXT(B247,"TTT")</f>
        <v>4 Do</v>
      </c>
      <c r="P247" t="str">
        <f>IFERROR(VLOOKUP(T_PacketStatistic[[#This Row],[ClientIP]],T_LookupIP[],2,FALSE),"")</f>
        <v>REPO01.TemplateCorp.company.com</v>
      </c>
      <c r="Q247" t="str">
        <f>IFERROR(VLOOKUP(T_PacketStatistic[[#This Row],[ClientIP]],T_LookupIP[],3,FALSE),"")</f>
        <v>REPO01</v>
      </c>
      <c r="R247" t="str">
        <f>IFERROR(VLOOKUP(T_PacketStatistic[[#This Row],[ClientIP]],T_LookupIP[],4,FALSE),"")</f>
        <v>TemplateCorp.company.com</v>
      </c>
    </row>
    <row r="248" spans="1:18" x14ac:dyDescent="0.45">
      <c r="A248" t="s">
        <v>93</v>
      </c>
      <c r="B248" s="1">
        <v>46100</v>
      </c>
      <c r="C248" t="s">
        <v>27</v>
      </c>
      <c r="D248" t="s">
        <v>9</v>
      </c>
      <c r="E248" t="s">
        <v>13</v>
      </c>
      <c r="F248" t="s">
        <v>26</v>
      </c>
      <c r="G248">
        <v>18</v>
      </c>
      <c r="H248" t="s">
        <v>68</v>
      </c>
      <c r="I24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248">
        <f>YEAR(T_PacketStatistic[[#This Row],[Date]])</f>
        <v>2026</v>
      </c>
      <c r="L248" t="str">
        <f>TEXT(MONTH(T_PacketStatistic[[#This Row],[Date]]),"00")</f>
        <v>03</v>
      </c>
      <c r="M248" t="str">
        <f>TEXT(T_PacketStatistic[[#This Row],[Date]],"MM") &amp; " " &amp; TEXT(T_PacketStatistic[[#This Row],[Date]],"MMM")</f>
        <v>03 Mrz</v>
      </c>
      <c r="N248" t="str">
        <f>"CW " &amp; TEXT(WEEKNUM(T_PacketStatistic[[#This Row],[Date]],2),"00")</f>
        <v>CW 12</v>
      </c>
      <c r="O248" t="str">
        <f>WEEKDAY(T_PacketStatistic[[#This Row],[Date]],2) &amp; " " &amp; TEXT(B248,"TTT")</f>
        <v>4 Do</v>
      </c>
      <c r="P248" t="str">
        <f>IFERROR(VLOOKUP(T_PacketStatistic[[#This Row],[ClientIP]],T_LookupIP[],2,FALSE),"")</f>
        <v>REPO01.TemplateCorp.company.com</v>
      </c>
      <c r="Q248" t="str">
        <f>IFERROR(VLOOKUP(T_PacketStatistic[[#This Row],[ClientIP]],T_LookupIP[],3,FALSE),"")</f>
        <v>REPO01</v>
      </c>
      <c r="R248" t="str">
        <f>IFERROR(VLOOKUP(T_PacketStatistic[[#This Row],[ClientIP]],T_LookupIP[],4,FALSE),"")</f>
        <v>TemplateCorp.company.com</v>
      </c>
    </row>
    <row r="249" spans="1:18" x14ac:dyDescent="0.45">
      <c r="A249" t="s">
        <v>93</v>
      </c>
      <c r="B249" s="1">
        <v>46100</v>
      </c>
      <c r="C249" t="s">
        <v>28</v>
      </c>
      <c r="D249" t="s">
        <v>9</v>
      </c>
      <c r="E249" t="s">
        <v>10</v>
      </c>
      <c r="F249" t="s">
        <v>12</v>
      </c>
      <c r="G249">
        <v>70</v>
      </c>
      <c r="H249" t="s">
        <v>68</v>
      </c>
      <c r="I24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49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249">
        <f>YEAR(T_PacketStatistic[[#This Row],[Date]])</f>
        <v>2026</v>
      </c>
      <c r="L249" t="str">
        <f>TEXT(MONTH(T_PacketStatistic[[#This Row],[Date]]),"00")</f>
        <v>03</v>
      </c>
      <c r="M249" t="str">
        <f>TEXT(T_PacketStatistic[[#This Row],[Date]],"MM") &amp; " " &amp; TEXT(T_PacketStatistic[[#This Row],[Date]],"MMM")</f>
        <v>03 Mrz</v>
      </c>
      <c r="N249" t="str">
        <f>"CW " &amp; TEXT(WEEKNUM(T_PacketStatistic[[#This Row],[Date]],2),"00")</f>
        <v>CW 12</v>
      </c>
      <c r="O249" t="str">
        <f>WEEKDAY(T_PacketStatistic[[#This Row],[Date]],2) &amp; " " &amp; TEXT(B249,"TTT")</f>
        <v>4 Do</v>
      </c>
      <c r="P249" t="str">
        <f>IFERROR(VLOOKUP(T_PacketStatistic[[#This Row],[ClientIP]],T_LookupIP[],2,FALSE),"")</f>
        <v>Localhost on DNS server</v>
      </c>
      <c r="Q249" t="str">
        <f>IFERROR(VLOOKUP(T_PacketStatistic[[#This Row],[ClientIP]],T_LookupIP[],3,FALSE),"")</f>
        <v>Localhost on DNS server</v>
      </c>
      <c r="R249">
        <f>IFERROR(VLOOKUP(T_PacketStatistic[[#This Row],[ClientIP]],T_LookupIP[],4,FALSE),"")</f>
        <v>0</v>
      </c>
    </row>
    <row r="250" spans="1:18" x14ac:dyDescent="0.45">
      <c r="A250" t="s">
        <v>93</v>
      </c>
      <c r="B250" s="1">
        <v>46100</v>
      </c>
      <c r="C250" t="s">
        <v>28</v>
      </c>
      <c r="D250" t="s">
        <v>9</v>
      </c>
      <c r="E250" t="s">
        <v>13</v>
      </c>
      <c r="F250" t="s">
        <v>12</v>
      </c>
      <c r="G250">
        <v>70</v>
      </c>
      <c r="H250" t="s">
        <v>68</v>
      </c>
      <c r="I25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0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250">
        <f>YEAR(T_PacketStatistic[[#This Row],[Date]])</f>
        <v>2026</v>
      </c>
      <c r="L250" t="str">
        <f>TEXT(MONTH(T_PacketStatistic[[#This Row],[Date]]),"00")</f>
        <v>03</v>
      </c>
      <c r="M250" t="str">
        <f>TEXT(T_PacketStatistic[[#This Row],[Date]],"MM") &amp; " " &amp; TEXT(T_PacketStatistic[[#This Row],[Date]],"MMM")</f>
        <v>03 Mrz</v>
      </c>
      <c r="N250" t="str">
        <f>"CW " &amp; TEXT(WEEKNUM(T_PacketStatistic[[#This Row],[Date]],2),"00")</f>
        <v>CW 12</v>
      </c>
      <c r="O250" t="str">
        <f>WEEKDAY(T_PacketStatistic[[#This Row],[Date]],2) &amp; " " &amp; TEXT(B250,"TTT")</f>
        <v>4 Do</v>
      </c>
      <c r="P250" t="str">
        <f>IFERROR(VLOOKUP(T_PacketStatistic[[#This Row],[ClientIP]],T_LookupIP[],2,FALSE),"")</f>
        <v>Localhost on DNS server</v>
      </c>
      <c r="Q250" t="str">
        <f>IFERROR(VLOOKUP(T_PacketStatistic[[#This Row],[ClientIP]],T_LookupIP[],3,FALSE),"")</f>
        <v>Localhost on DNS server</v>
      </c>
      <c r="R250">
        <f>IFERROR(VLOOKUP(T_PacketStatistic[[#This Row],[ClientIP]],T_LookupIP[],4,FALSE),"")</f>
        <v>0</v>
      </c>
    </row>
    <row r="251" spans="1:18" x14ac:dyDescent="0.45">
      <c r="A251" t="s">
        <v>90</v>
      </c>
      <c r="B251" s="1">
        <v>46100</v>
      </c>
      <c r="C251" t="s">
        <v>8</v>
      </c>
      <c r="D251" t="s">
        <v>9</v>
      </c>
      <c r="E251" t="s">
        <v>10</v>
      </c>
      <c r="F251" t="s">
        <v>11</v>
      </c>
      <c r="G251">
        <v>125</v>
      </c>
      <c r="H251" t="s">
        <v>68</v>
      </c>
      <c r="I25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1">
        <f>YEAR(T_PacketStatistic[[#This Row],[Date]])</f>
        <v>2026</v>
      </c>
      <c r="L251" t="str">
        <f>TEXT(MONTH(T_PacketStatistic[[#This Row],[Date]]),"00")</f>
        <v>03</v>
      </c>
      <c r="M251" t="str">
        <f>TEXT(T_PacketStatistic[[#This Row],[Date]],"MM") &amp; " " &amp; TEXT(T_PacketStatistic[[#This Row],[Date]],"MMM")</f>
        <v>03 Mrz</v>
      </c>
      <c r="N251" t="str">
        <f>"CW " &amp; TEXT(WEEKNUM(T_PacketStatistic[[#This Row],[Date]],2),"00")</f>
        <v>CW 12</v>
      </c>
      <c r="O251" t="str">
        <f>WEEKDAY(T_PacketStatistic[[#This Row],[Date]],2) &amp; " " &amp; TEXT(B251,"TTT")</f>
        <v>4 Do</v>
      </c>
      <c r="P251" t="str">
        <f>IFERROR(VLOOKUP(T_PacketStatistic[[#This Row],[ClientIP]],T_LookupIP[],2,FALSE),"")</f>
        <v>&lt;name not resolveable by DNS&gt;</v>
      </c>
      <c r="Q251" t="str">
        <f>IFERROR(VLOOKUP(T_PacketStatistic[[#This Row],[ClientIP]],T_LookupIP[],3,FALSE),"")</f>
        <v>&lt;name not resolveable by DNS&gt;</v>
      </c>
      <c r="R251">
        <f>IFERROR(VLOOKUP(T_PacketStatistic[[#This Row],[ClientIP]],T_LookupIP[],4,FALSE),"")</f>
        <v>0</v>
      </c>
    </row>
    <row r="252" spans="1:18" x14ac:dyDescent="0.45">
      <c r="A252" t="s">
        <v>90</v>
      </c>
      <c r="B252" s="1">
        <v>46100</v>
      </c>
      <c r="C252" t="s">
        <v>8</v>
      </c>
      <c r="D252" t="s">
        <v>9</v>
      </c>
      <c r="E252" t="s">
        <v>10</v>
      </c>
      <c r="F252" t="s">
        <v>12</v>
      </c>
      <c r="G252">
        <v>2615</v>
      </c>
      <c r="H252" t="s">
        <v>68</v>
      </c>
      <c r="I25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2">
        <f>YEAR(T_PacketStatistic[[#This Row],[Date]])</f>
        <v>2026</v>
      </c>
      <c r="L252" t="str">
        <f>TEXT(MONTH(T_PacketStatistic[[#This Row],[Date]]),"00")</f>
        <v>03</v>
      </c>
      <c r="M252" t="str">
        <f>TEXT(T_PacketStatistic[[#This Row],[Date]],"MM") &amp; " " &amp; TEXT(T_PacketStatistic[[#This Row],[Date]],"MMM")</f>
        <v>03 Mrz</v>
      </c>
      <c r="N252" t="str">
        <f>"CW " &amp; TEXT(WEEKNUM(T_PacketStatistic[[#This Row],[Date]],2),"00")</f>
        <v>CW 12</v>
      </c>
      <c r="O252" t="str">
        <f>WEEKDAY(T_PacketStatistic[[#This Row],[Date]],2) &amp; " " &amp; TEXT(B252,"TTT")</f>
        <v>4 Do</v>
      </c>
      <c r="P252" t="str">
        <f>IFERROR(VLOOKUP(T_PacketStatistic[[#This Row],[ClientIP]],T_LookupIP[],2,FALSE),"")</f>
        <v>&lt;name not resolveable by DNS&gt;</v>
      </c>
      <c r="Q252" t="str">
        <f>IFERROR(VLOOKUP(T_PacketStatistic[[#This Row],[ClientIP]],T_LookupIP[],3,FALSE),"")</f>
        <v>&lt;name not resolveable by DNS&gt;</v>
      </c>
      <c r="R252">
        <f>IFERROR(VLOOKUP(T_PacketStatistic[[#This Row],[ClientIP]],T_LookupIP[],4,FALSE),"")</f>
        <v>0</v>
      </c>
    </row>
    <row r="253" spans="1:18" x14ac:dyDescent="0.45">
      <c r="A253" t="s">
        <v>90</v>
      </c>
      <c r="B253" s="1">
        <v>46100</v>
      </c>
      <c r="C253" t="s">
        <v>8</v>
      </c>
      <c r="D253" t="s">
        <v>9</v>
      </c>
      <c r="E253" t="s">
        <v>13</v>
      </c>
      <c r="F253" t="s">
        <v>11</v>
      </c>
      <c r="G253">
        <v>125</v>
      </c>
      <c r="H253" t="s">
        <v>68</v>
      </c>
      <c r="I25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3">
        <f>YEAR(T_PacketStatistic[[#This Row],[Date]])</f>
        <v>2026</v>
      </c>
      <c r="L253" t="str">
        <f>TEXT(MONTH(T_PacketStatistic[[#This Row],[Date]]),"00")</f>
        <v>03</v>
      </c>
      <c r="M253" t="str">
        <f>TEXT(T_PacketStatistic[[#This Row],[Date]],"MM") &amp; " " &amp; TEXT(T_PacketStatistic[[#This Row],[Date]],"MMM")</f>
        <v>03 Mrz</v>
      </c>
      <c r="N253" t="str">
        <f>"CW " &amp; TEXT(WEEKNUM(T_PacketStatistic[[#This Row],[Date]],2),"00")</f>
        <v>CW 12</v>
      </c>
      <c r="O253" t="str">
        <f>WEEKDAY(T_PacketStatistic[[#This Row],[Date]],2) &amp; " " &amp; TEXT(B253,"TTT")</f>
        <v>4 Do</v>
      </c>
      <c r="P253" t="str">
        <f>IFERROR(VLOOKUP(T_PacketStatistic[[#This Row],[ClientIP]],T_LookupIP[],2,FALSE),"")</f>
        <v>&lt;name not resolveable by DNS&gt;</v>
      </c>
      <c r="Q253" t="str">
        <f>IFERROR(VLOOKUP(T_PacketStatistic[[#This Row],[ClientIP]],T_LookupIP[],3,FALSE),"")</f>
        <v>&lt;name not resolveable by DNS&gt;</v>
      </c>
      <c r="R253">
        <f>IFERROR(VLOOKUP(T_PacketStatistic[[#This Row],[ClientIP]],T_LookupIP[],4,FALSE),"")</f>
        <v>0</v>
      </c>
    </row>
    <row r="254" spans="1:18" x14ac:dyDescent="0.45">
      <c r="A254" t="s">
        <v>90</v>
      </c>
      <c r="B254" s="1">
        <v>46100</v>
      </c>
      <c r="C254" t="s">
        <v>8</v>
      </c>
      <c r="D254" t="s">
        <v>9</v>
      </c>
      <c r="E254" t="s">
        <v>13</v>
      </c>
      <c r="F254" t="s">
        <v>12</v>
      </c>
      <c r="G254">
        <v>2615</v>
      </c>
      <c r="H254" t="s">
        <v>68</v>
      </c>
      <c r="I25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4">
        <f>YEAR(T_PacketStatistic[[#This Row],[Date]])</f>
        <v>2026</v>
      </c>
      <c r="L254" t="str">
        <f>TEXT(MONTH(T_PacketStatistic[[#This Row],[Date]]),"00")</f>
        <v>03</v>
      </c>
      <c r="M254" t="str">
        <f>TEXT(T_PacketStatistic[[#This Row],[Date]],"MM") &amp; " " &amp; TEXT(T_PacketStatistic[[#This Row],[Date]],"MMM")</f>
        <v>03 Mrz</v>
      </c>
      <c r="N254" t="str">
        <f>"CW " &amp; TEXT(WEEKNUM(T_PacketStatistic[[#This Row],[Date]],2),"00")</f>
        <v>CW 12</v>
      </c>
      <c r="O254" t="str">
        <f>WEEKDAY(T_PacketStatistic[[#This Row],[Date]],2) &amp; " " &amp; TEXT(B254,"TTT")</f>
        <v>4 Do</v>
      </c>
      <c r="P254" t="str">
        <f>IFERROR(VLOOKUP(T_PacketStatistic[[#This Row],[ClientIP]],T_LookupIP[],2,FALSE),"")</f>
        <v>&lt;name not resolveable by DNS&gt;</v>
      </c>
      <c r="Q254" t="str">
        <f>IFERROR(VLOOKUP(T_PacketStatistic[[#This Row],[ClientIP]],T_LookupIP[],3,FALSE),"")</f>
        <v>&lt;name not resolveable by DNS&gt;</v>
      </c>
      <c r="R254">
        <f>IFERROR(VLOOKUP(T_PacketStatistic[[#This Row],[ClientIP]],T_LookupIP[],4,FALSE),"")</f>
        <v>0</v>
      </c>
    </row>
    <row r="255" spans="1:18" x14ac:dyDescent="0.45">
      <c r="A255" t="s">
        <v>90</v>
      </c>
      <c r="B255" s="1">
        <v>46100</v>
      </c>
      <c r="C255" t="s">
        <v>14</v>
      </c>
      <c r="D255" t="s">
        <v>29</v>
      </c>
      <c r="E255" t="s">
        <v>10</v>
      </c>
      <c r="F255" t="s">
        <v>30</v>
      </c>
      <c r="G255">
        <v>1</v>
      </c>
      <c r="H255" t="s">
        <v>68</v>
      </c>
      <c r="I25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5">
        <f>YEAR(T_PacketStatistic[[#This Row],[Date]])</f>
        <v>2026</v>
      </c>
      <c r="L255" t="str">
        <f>TEXT(MONTH(T_PacketStatistic[[#This Row],[Date]]),"00")</f>
        <v>03</v>
      </c>
      <c r="M255" t="str">
        <f>TEXT(T_PacketStatistic[[#This Row],[Date]],"MM") &amp; " " &amp; TEXT(T_PacketStatistic[[#This Row],[Date]],"MMM")</f>
        <v>03 Mrz</v>
      </c>
      <c r="N255" t="str">
        <f>"CW " &amp; TEXT(WEEKNUM(T_PacketStatistic[[#This Row],[Date]],2),"00")</f>
        <v>CW 12</v>
      </c>
      <c r="O255" t="str">
        <f>WEEKDAY(T_PacketStatistic[[#This Row],[Date]],2) &amp; " " &amp; TEXT(B255,"TTT")</f>
        <v>4 Do</v>
      </c>
      <c r="P255" t="str">
        <f>IFERROR(VLOOKUP(T_PacketStatistic[[#This Row],[ClientIP]],T_LookupIP[],2,FALSE),"")</f>
        <v>DC01.TemplateCorp.company.com</v>
      </c>
      <c r="Q255" t="str">
        <f>IFERROR(VLOOKUP(T_PacketStatistic[[#This Row],[ClientIP]],T_LookupIP[],3,FALSE),"")</f>
        <v>DC01</v>
      </c>
      <c r="R255" t="str">
        <f>IFERROR(VLOOKUP(T_PacketStatistic[[#This Row],[ClientIP]],T_LookupIP[],4,FALSE),"")</f>
        <v>TemplateCorp.company.com</v>
      </c>
    </row>
    <row r="256" spans="1:18" x14ac:dyDescent="0.45">
      <c r="A256" t="s">
        <v>90</v>
      </c>
      <c r="B256" s="1">
        <v>46100</v>
      </c>
      <c r="C256" t="s">
        <v>14</v>
      </c>
      <c r="D256" t="s">
        <v>29</v>
      </c>
      <c r="E256" t="s">
        <v>13</v>
      </c>
      <c r="F256" t="s">
        <v>30</v>
      </c>
      <c r="G256">
        <v>1</v>
      </c>
      <c r="H256" t="s">
        <v>68</v>
      </c>
      <c r="I25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6">
        <f>YEAR(T_PacketStatistic[[#This Row],[Date]])</f>
        <v>2026</v>
      </c>
      <c r="L256" t="str">
        <f>TEXT(MONTH(T_PacketStatistic[[#This Row],[Date]]),"00")</f>
        <v>03</v>
      </c>
      <c r="M256" t="str">
        <f>TEXT(T_PacketStatistic[[#This Row],[Date]],"MM") &amp; " " &amp; TEXT(T_PacketStatistic[[#This Row],[Date]],"MMM")</f>
        <v>03 Mrz</v>
      </c>
      <c r="N256" t="str">
        <f>"CW " &amp; TEXT(WEEKNUM(T_PacketStatistic[[#This Row],[Date]],2),"00")</f>
        <v>CW 12</v>
      </c>
      <c r="O256" t="str">
        <f>WEEKDAY(T_PacketStatistic[[#This Row],[Date]],2) &amp; " " &amp; TEXT(B256,"TTT")</f>
        <v>4 Do</v>
      </c>
      <c r="P256" t="str">
        <f>IFERROR(VLOOKUP(T_PacketStatistic[[#This Row],[ClientIP]],T_LookupIP[],2,FALSE),"")</f>
        <v>DC01.TemplateCorp.company.com</v>
      </c>
      <c r="Q256" t="str">
        <f>IFERROR(VLOOKUP(T_PacketStatistic[[#This Row],[ClientIP]],T_LookupIP[],3,FALSE),"")</f>
        <v>DC01</v>
      </c>
      <c r="R256" t="str">
        <f>IFERROR(VLOOKUP(T_PacketStatistic[[#This Row],[ClientIP]],T_LookupIP[],4,FALSE),"")</f>
        <v>TemplateCorp.company.com</v>
      </c>
    </row>
    <row r="257" spans="1:18" x14ac:dyDescent="0.45">
      <c r="A257" t="s">
        <v>90</v>
      </c>
      <c r="B257" s="1">
        <v>46100</v>
      </c>
      <c r="C257" t="s">
        <v>14</v>
      </c>
      <c r="D257" t="s">
        <v>9</v>
      </c>
      <c r="E257" t="s">
        <v>10</v>
      </c>
      <c r="F257" t="s">
        <v>12</v>
      </c>
      <c r="G257">
        <v>411</v>
      </c>
      <c r="H257" t="s">
        <v>68</v>
      </c>
      <c r="I25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7">
        <f>YEAR(T_PacketStatistic[[#This Row],[Date]])</f>
        <v>2026</v>
      </c>
      <c r="L257" t="str">
        <f>TEXT(MONTH(T_PacketStatistic[[#This Row],[Date]]),"00")</f>
        <v>03</v>
      </c>
      <c r="M257" t="str">
        <f>TEXT(T_PacketStatistic[[#This Row],[Date]],"MM") &amp; " " &amp; TEXT(T_PacketStatistic[[#This Row],[Date]],"MMM")</f>
        <v>03 Mrz</v>
      </c>
      <c r="N257" t="str">
        <f>"CW " &amp; TEXT(WEEKNUM(T_PacketStatistic[[#This Row],[Date]],2),"00")</f>
        <v>CW 12</v>
      </c>
      <c r="O257" t="str">
        <f>WEEKDAY(T_PacketStatistic[[#This Row],[Date]],2) &amp; " " &amp; TEXT(B257,"TTT")</f>
        <v>4 Do</v>
      </c>
      <c r="P257" t="str">
        <f>IFERROR(VLOOKUP(T_PacketStatistic[[#This Row],[ClientIP]],T_LookupIP[],2,FALSE),"")</f>
        <v>DC01.TemplateCorp.company.com</v>
      </c>
      <c r="Q257" t="str">
        <f>IFERROR(VLOOKUP(T_PacketStatistic[[#This Row],[ClientIP]],T_LookupIP[],3,FALSE),"")</f>
        <v>DC01</v>
      </c>
      <c r="R257" t="str">
        <f>IFERROR(VLOOKUP(T_PacketStatistic[[#This Row],[ClientIP]],T_LookupIP[],4,FALSE),"")</f>
        <v>TemplateCorp.company.com</v>
      </c>
    </row>
    <row r="258" spans="1:18" x14ac:dyDescent="0.45">
      <c r="A258" t="s">
        <v>90</v>
      </c>
      <c r="B258" s="1">
        <v>46100</v>
      </c>
      <c r="C258" t="s">
        <v>14</v>
      </c>
      <c r="D258" t="s">
        <v>9</v>
      </c>
      <c r="E258" t="s">
        <v>10</v>
      </c>
      <c r="F258" t="s">
        <v>15</v>
      </c>
      <c r="G258">
        <v>18</v>
      </c>
      <c r="H258" t="s">
        <v>68</v>
      </c>
      <c r="I25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8">
        <f>YEAR(T_PacketStatistic[[#This Row],[Date]])</f>
        <v>2026</v>
      </c>
      <c r="L258" t="str">
        <f>TEXT(MONTH(T_PacketStatistic[[#This Row],[Date]]),"00")</f>
        <v>03</v>
      </c>
      <c r="M258" t="str">
        <f>TEXT(T_PacketStatistic[[#This Row],[Date]],"MM") &amp; " " &amp; TEXT(T_PacketStatistic[[#This Row],[Date]],"MMM")</f>
        <v>03 Mrz</v>
      </c>
      <c r="N258" t="str">
        <f>"CW " &amp; TEXT(WEEKNUM(T_PacketStatistic[[#This Row],[Date]],2),"00")</f>
        <v>CW 12</v>
      </c>
      <c r="O258" t="str">
        <f>WEEKDAY(T_PacketStatistic[[#This Row],[Date]],2) &amp; " " &amp; TEXT(B258,"TTT")</f>
        <v>4 Do</v>
      </c>
      <c r="P258" t="str">
        <f>IFERROR(VLOOKUP(T_PacketStatistic[[#This Row],[ClientIP]],T_LookupIP[],2,FALSE),"")</f>
        <v>DC01.TemplateCorp.company.com</v>
      </c>
      <c r="Q258" t="str">
        <f>IFERROR(VLOOKUP(T_PacketStatistic[[#This Row],[ClientIP]],T_LookupIP[],3,FALSE),"")</f>
        <v>DC01</v>
      </c>
      <c r="R258" t="str">
        <f>IFERROR(VLOOKUP(T_PacketStatistic[[#This Row],[ClientIP]],T_LookupIP[],4,FALSE),"")</f>
        <v>TemplateCorp.company.com</v>
      </c>
    </row>
    <row r="259" spans="1:18" x14ac:dyDescent="0.45">
      <c r="A259" t="s">
        <v>90</v>
      </c>
      <c r="B259" s="1">
        <v>46100</v>
      </c>
      <c r="C259" t="s">
        <v>14</v>
      </c>
      <c r="D259" t="s">
        <v>9</v>
      </c>
      <c r="E259" t="s">
        <v>10</v>
      </c>
      <c r="F259" t="s">
        <v>16</v>
      </c>
      <c r="G259">
        <v>21</v>
      </c>
      <c r="H259" t="s">
        <v>68</v>
      </c>
      <c r="I25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5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59">
        <f>YEAR(T_PacketStatistic[[#This Row],[Date]])</f>
        <v>2026</v>
      </c>
      <c r="L259" t="str">
        <f>TEXT(MONTH(T_PacketStatistic[[#This Row],[Date]]),"00")</f>
        <v>03</v>
      </c>
      <c r="M259" t="str">
        <f>TEXT(T_PacketStatistic[[#This Row],[Date]],"MM") &amp; " " &amp; TEXT(T_PacketStatistic[[#This Row],[Date]],"MMM")</f>
        <v>03 Mrz</v>
      </c>
      <c r="N259" t="str">
        <f>"CW " &amp; TEXT(WEEKNUM(T_PacketStatistic[[#This Row],[Date]],2),"00")</f>
        <v>CW 12</v>
      </c>
      <c r="O259" t="str">
        <f>WEEKDAY(T_PacketStatistic[[#This Row],[Date]],2) &amp; " " &amp; TEXT(B259,"TTT")</f>
        <v>4 Do</v>
      </c>
      <c r="P259" t="str">
        <f>IFERROR(VLOOKUP(T_PacketStatistic[[#This Row],[ClientIP]],T_LookupIP[],2,FALSE),"")</f>
        <v>DC01.TemplateCorp.company.com</v>
      </c>
      <c r="Q259" t="str">
        <f>IFERROR(VLOOKUP(T_PacketStatistic[[#This Row],[ClientIP]],T_LookupIP[],3,FALSE),"")</f>
        <v>DC01</v>
      </c>
      <c r="R259" t="str">
        <f>IFERROR(VLOOKUP(T_PacketStatistic[[#This Row],[ClientIP]],T_LookupIP[],4,FALSE),"")</f>
        <v>TemplateCorp.company.com</v>
      </c>
    </row>
    <row r="260" spans="1:18" x14ac:dyDescent="0.45">
      <c r="A260" t="s">
        <v>90</v>
      </c>
      <c r="B260" s="1">
        <v>46100</v>
      </c>
      <c r="C260" t="s">
        <v>14</v>
      </c>
      <c r="D260" t="s">
        <v>9</v>
      </c>
      <c r="E260" t="s">
        <v>10</v>
      </c>
      <c r="F260" t="s">
        <v>17</v>
      </c>
      <c r="G260">
        <v>965</v>
      </c>
      <c r="H260" t="s">
        <v>68</v>
      </c>
      <c r="I26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0">
        <f>YEAR(T_PacketStatistic[[#This Row],[Date]])</f>
        <v>2026</v>
      </c>
      <c r="L260" t="str">
        <f>TEXT(MONTH(T_PacketStatistic[[#This Row],[Date]]),"00")</f>
        <v>03</v>
      </c>
      <c r="M260" t="str">
        <f>TEXT(T_PacketStatistic[[#This Row],[Date]],"MM") &amp; " " &amp; TEXT(T_PacketStatistic[[#This Row],[Date]],"MMM")</f>
        <v>03 Mrz</v>
      </c>
      <c r="N260" t="str">
        <f>"CW " &amp; TEXT(WEEKNUM(T_PacketStatistic[[#This Row],[Date]],2),"00")</f>
        <v>CW 12</v>
      </c>
      <c r="O260" t="str">
        <f>WEEKDAY(T_PacketStatistic[[#This Row],[Date]],2) &amp; " " &amp; TEXT(B260,"TTT")</f>
        <v>4 Do</v>
      </c>
      <c r="P260" t="str">
        <f>IFERROR(VLOOKUP(T_PacketStatistic[[#This Row],[ClientIP]],T_LookupIP[],2,FALSE),"")</f>
        <v>DC01.TemplateCorp.company.com</v>
      </c>
      <c r="Q260" t="str">
        <f>IFERROR(VLOOKUP(T_PacketStatistic[[#This Row],[ClientIP]],T_LookupIP[],3,FALSE),"")</f>
        <v>DC01</v>
      </c>
      <c r="R260" t="str">
        <f>IFERROR(VLOOKUP(T_PacketStatistic[[#This Row],[ClientIP]],T_LookupIP[],4,FALSE),"")</f>
        <v>TemplateCorp.company.com</v>
      </c>
    </row>
    <row r="261" spans="1:18" x14ac:dyDescent="0.45">
      <c r="A261" t="s">
        <v>90</v>
      </c>
      <c r="B261" s="1">
        <v>46100</v>
      </c>
      <c r="C261" t="s">
        <v>14</v>
      </c>
      <c r="D261" t="s">
        <v>9</v>
      </c>
      <c r="E261" t="s">
        <v>10</v>
      </c>
      <c r="F261" t="s">
        <v>26</v>
      </c>
      <c r="G261">
        <v>1</v>
      </c>
      <c r="H261" t="s">
        <v>68</v>
      </c>
      <c r="I26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1">
        <f>YEAR(T_PacketStatistic[[#This Row],[Date]])</f>
        <v>2026</v>
      </c>
      <c r="L261" t="str">
        <f>TEXT(MONTH(T_PacketStatistic[[#This Row],[Date]]),"00")</f>
        <v>03</v>
      </c>
      <c r="M261" t="str">
        <f>TEXT(T_PacketStatistic[[#This Row],[Date]],"MM") &amp; " " &amp; TEXT(T_PacketStatistic[[#This Row],[Date]],"MMM")</f>
        <v>03 Mrz</v>
      </c>
      <c r="N261" t="str">
        <f>"CW " &amp; TEXT(WEEKNUM(T_PacketStatistic[[#This Row],[Date]],2),"00")</f>
        <v>CW 12</v>
      </c>
      <c r="O261" t="str">
        <f>WEEKDAY(T_PacketStatistic[[#This Row],[Date]],2) &amp; " " &amp; TEXT(B261,"TTT")</f>
        <v>4 Do</v>
      </c>
      <c r="P261" t="str">
        <f>IFERROR(VLOOKUP(T_PacketStatistic[[#This Row],[ClientIP]],T_LookupIP[],2,FALSE),"")</f>
        <v>DC01.TemplateCorp.company.com</v>
      </c>
      <c r="Q261" t="str">
        <f>IFERROR(VLOOKUP(T_PacketStatistic[[#This Row],[ClientIP]],T_LookupIP[],3,FALSE),"")</f>
        <v>DC01</v>
      </c>
      <c r="R261" t="str">
        <f>IFERROR(VLOOKUP(T_PacketStatistic[[#This Row],[ClientIP]],T_LookupIP[],4,FALSE),"")</f>
        <v>TemplateCorp.company.com</v>
      </c>
    </row>
    <row r="262" spans="1:18" x14ac:dyDescent="0.45">
      <c r="A262" t="s">
        <v>90</v>
      </c>
      <c r="B262" s="1">
        <v>46100</v>
      </c>
      <c r="C262" t="s">
        <v>14</v>
      </c>
      <c r="D262" t="s">
        <v>9</v>
      </c>
      <c r="E262" t="s">
        <v>13</v>
      </c>
      <c r="F262" t="s">
        <v>12</v>
      </c>
      <c r="G262">
        <v>411</v>
      </c>
      <c r="H262" t="s">
        <v>68</v>
      </c>
      <c r="I26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2">
        <f>YEAR(T_PacketStatistic[[#This Row],[Date]])</f>
        <v>2026</v>
      </c>
      <c r="L262" t="str">
        <f>TEXT(MONTH(T_PacketStatistic[[#This Row],[Date]]),"00")</f>
        <v>03</v>
      </c>
      <c r="M262" t="str">
        <f>TEXT(T_PacketStatistic[[#This Row],[Date]],"MM") &amp; " " &amp; TEXT(T_PacketStatistic[[#This Row],[Date]],"MMM")</f>
        <v>03 Mrz</v>
      </c>
      <c r="N262" t="str">
        <f>"CW " &amp; TEXT(WEEKNUM(T_PacketStatistic[[#This Row],[Date]],2),"00")</f>
        <v>CW 12</v>
      </c>
      <c r="O262" t="str">
        <f>WEEKDAY(T_PacketStatistic[[#This Row],[Date]],2) &amp; " " &amp; TEXT(B262,"TTT")</f>
        <v>4 Do</v>
      </c>
      <c r="P262" t="str">
        <f>IFERROR(VLOOKUP(T_PacketStatistic[[#This Row],[ClientIP]],T_LookupIP[],2,FALSE),"")</f>
        <v>DC01.TemplateCorp.company.com</v>
      </c>
      <c r="Q262" t="str">
        <f>IFERROR(VLOOKUP(T_PacketStatistic[[#This Row],[ClientIP]],T_LookupIP[],3,FALSE),"")</f>
        <v>DC01</v>
      </c>
      <c r="R262" t="str">
        <f>IFERROR(VLOOKUP(T_PacketStatistic[[#This Row],[ClientIP]],T_LookupIP[],4,FALSE),"")</f>
        <v>TemplateCorp.company.com</v>
      </c>
    </row>
    <row r="263" spans="1:18" x14ac:dyDescent="0.45">
      <c r="A263" t="s">
        <v>90</v>
      </c>
      <c r="B263" s="1">
        <v>46100</v>
      </c>
      <c r="C263" t="s">
        <v>14</v>
      </c>
      <c r="D263" t="s">
        <v>9</v>
      </c>
      <c r="E263" t="s">
        <v>13</v>
      </c>
      <c r="F263" t="s">
        <v>15</v>
      </c>
      <c r="G263">
        <v>18</v>
      </c>
      <c r="H263" t="s">
        <v>68</v>
      </c>
      <c r="I26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3">
        <f>YEAR(T_PacketStatistic[[#This Row],[Date]])</f>
        <v>2026</v>
      </c>
      <c r="L263" t="str">
        <f>TEXT(MONTH(T_PacketStatistic[[#This Row],[Date]]),"00")</f>
        <v>03</v>
      </c>
      <c r="M263" t="str">
        <f>TEXT(T_PacketStatistic[[#This Row],[Date]],"MM") &amp; " " &amp; TEXT(T_PacketStatistic[[#This Row],[Date]],"MMM")</f>
        <v>03 Mrz</v>
      </c>
      <c r="N263" t="str">
        <f>"CW " &amp; TEXT(WEEKNUM(T_PacketStatistic[[#This Row],[Date]],2),"00")</f>
        <v>CW 12</v>
      </c>
      <c r="O263" t="str">
        <f>WEEKDAY(T_PacketStatistic[[#This Row],[Date]],2) &amp; " " &amp; TEXT(B263,"TTT")</f>
        <v>4 Do</v>
      </c>
      <c r="P263" t="str">
        <f>IFERROR(VLOOKUP(T_PacketStatistic[[#This Row],[ClientIP]],T_LookupIP[],2,FALSE),"")</f>
        <v>DC01.TemplateCorp.company.com</v>
      </c>
      <c r="Q263" t="str">
        <f>IFERROR(VLOOKUP(T_PacketStatistic[[#This Row],[ClientIP]],T_LookupIP[],3,FALSE),"")</f>
        <v>DC01</v>
      </c>
      <c r="R263" t="str">
        <f>IFERROR(VLOOKUP(T_PacketStatistic[[#This Row],[ClientIP]],T_LookupIP[],4,FALSE),"")</f>
        <v>TemplateCorp.company.com</v>
      </c>
    </row>
    <row r="264" spans="1:18" x14ac:dyDescent="0.45">
      <c r="A264" t="s">
        <v>90</v>
      </c>
      <c r="B264" s="1">
        <v>46100</v>
      </c>
      <c r="C264" t="s">
        <v>14</v>
      </c>
      <c r="D264" t="s">
        <v>9</v>
      </c>
      <c r="E264" t="s">
        <v>13</v>
      </c>
      <c r="F264" t="s">
        <v>16</v>
      </c>
      <c r="G264">
        <v>21</v>
      </c>
      <c r="H264" t="s">
        <v>68</v>
      </c>
      <c r="I26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4">
        <f>YEAR(T_PacketStatistic[[#This Row],[Date]])</f>
        <v>2026</v>
      </c>
      <c r="L264" t="str">
        <f>TEXT(MONTH(T_PacketStatistic[[#This Row],[Date]]),"00")</f>
        <v>03</v>
      </c>
      <c r="M264" t="str">
        <f>TEXT(T_PacketStatistic[[#This Row],[Date]],"MM") &amp; " " &amp; TEXT(T_PacketStatistic[[#This Row],[Date]],"MMM")</f>
        <v>03 Mrz</v>
      </c>
      <c r="N264" t="str">
        <f>"CW " &amp; TEXT(WEEKNUM(T_PacketStatistic[[#This Row],[Date]],2),"00")</f>
        <v>CW 12</v>
      </c>
      <c r="O264" t="str">
        <f>WEEKDAY(T_PacketStatistic[[#This Row],[Date]],2) &amp; " " &amp; TEXT(B264,"TTT")</f>
        <v>4 Do</v>
      </c>
      <c r="P264" t="str">
        <f>IFERROR(VLOOKUP(T_PacketStatistic[[#This Row],[ClientIP]],T_LookupIP[],2,FALSE),"")</f>
        <v>DC01.TemplateCorp.company.com</v>
      </c>
      <c r="Q264" t="str">
        <f>IFERROR(VLOOKUP(T_PacketStatistic[[#This Row],[ClientIP]],T_LookupIP[],3,FALSE),"")</f>
        <v>DC01</v>
      </c>
      <c r="R264" t="str">
        <f>IFERROR(VLOOKUP(T_PacketStatistic[[#This Row],[ClientIP]],T_LookupIP[],4,FALSE),"")</f>
        <v>TemplateCorp.company.com</v>
      </c>
    </row>
    <row r="265" spans="1:18" x14ac:dyDescent="0.45">
      <c r="A265" t="s">
        <v>90</v>
      </c>
      <c r="B265" s="1">
        <v>46100</v>
      </c>
      <c r="C265" t="s">
        <v>14</v>
      </c>
      <c r="D265" t="s">
        <v>9</v>
      </c>
      <c r="E265" t="s">
        <v>13</v>
      </c>
      <c r="F265" t="s">
        <v>17</v>
      </c>
      <c r="G265">
        <v>965</v>
      </c>
      <c r="H265" t="s">
        <v>68</v>
      </c>
      <c r="I26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5">
        <f>YEAR(T_PacketStatistic[[#This Row],[Date]])</f>
        <v>2026</v>
      </c>
      <c r="L265" t="str">
        <f>TEXT(MONTH(T_PacketStatistic[[#This Row],[Date]]),"00")</f>
        <v>03</v>
      </c>
      <c r="M265" t="str">
        <f>TEXT(T_PacketStatistic[[#This Row],[Date]],"MM") &amp; " " &amp; TEXT(T_PacketStatistic[[#This Row],[Date]],"MMM")</f>
        <v>03 Mrz</v>
      </c>
      <c r="N265" t="str">
        <f>"CW " &amp; TEXT(WEEKNUM(T_PacketStatistic[[#This Row],[Date]],2),"00")</f>
        <v>CW 12</v>
      </c>
      <c r="O265" t="str">
        <f>WEEKDAY(T_PacketStatistic[[#This Row],[Date]],2) &amp; " " &amp; TEXT(B265,"TTT")</f>
        <v>4 Do</v>
      </c>
      <c r="P265" t="str">
        <f>IFERROR(VLOOKUP(T_PacketStatistic[[#This Row],[ClientIP]],T_LookupIP[],2,FALSE),"")</f>
        <v>DC01.TemplateCorp.company.com</v>
      </c>
      <c r="Q265" t="str">
        <f>IFERROR(VLOOKUP(T_PacketStatistic[[#This Row],[ClientIP]],T_LookupIP[],3,FALSE),"")</f>
        <v>DC01</v>
      </c>
      <c r="R265" t="str">
        <f>IFERROR(VLOOKUP(T_PacketStatistic[[#This Row],[ClientIP]],T_LookupIP[],4,FALSE),"")</f>
        <v>TemplateCorp.company.com</v>
      </c>
    </row>
    <row r="266" spans="1:18" x14ac:dyDescent="0.45">
      <c r="A266" t="s">
        <v>90</v>
      </c>
      <c r="B266" s="1">
        <v>46100</v>
      </c>
      <c r="C266" t="s">
        <v>14</v>
      </c>
      <c r="D266" t="s">
        <v>9</v>
      </c>
      <c r="E266" t="s">
        <v>13</v>
      </c>
      <c r="F266" t="s">
        <v>26</v>
      </c>
      <c r="G266">
        <v>1</v>
      </c>
      <c r="H266" t="s">
        <v>68</v>
      </c>
      <c r="I26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6">
        <f>YEAR(T_PacketStatistic[[#This Row],[Date]])</f>
        <v>2026</v>
      </c>
      <c r="L266" t="str">
        <f>TEXT(MONTH(T_PacketStatistic[[#This Row],[Date]]),"00")</f>
        <v>03</v>
      </c>
      <c r="M266" t="str">
        <f>TEXT(T_PacketStatistic[[#This Row],[Date]],"MM") &amp; " " &amp; TEXT(T_PacketStatistic[[#This Row],[Date]],"MMM")</f>
        <v>03 Mrz</v>
      </c>
      <c r="N266" t="str">
        <f>"CW " &amp; TEXT(WEEKNUM(T_PacketStatistic[[#This Row],[Date]],2),"00")</f>
        <v>CW 12</v>
      </c>
      <c r="O266" t="str">
        <f>WEEKDAY(T_PacketStatistic[[#This Row],[Date]],2) &amp; " " &amp; TEXT(B266,"TTT")</f>
        <v>4 Do</v>
      </c>
      <c r="P266" t="str">
        <f>IFERROR(VLOOKUP(T_PacketStatistic[[#This Row],[ClientIP]],T_LookupIP[],2,FALSE),"")</f>
        <v>DC01.TemplateCorp.company.com</v>
      </c>
      <c r="Q266" t="str">
        <f>IFERROR(VLOOKUP(T_PacketStatistic[[#This Row],[ClientIP]],T_LookupIP[],3,FALSE),"")</f>
        <v>DC01</v>
      </c>
      <c r="R266" t="str">
        <f>IFERROR(VLOOKUP(T_PacketStatistic[[#This Row],[ClientIP]],T_LookupIP[],4,FALSE),"")</f>
        <v>TemplateCorp.company.com</v>
      </c>
    </row>
    <row r="267" spans="1:18" x14ac:dyDescent="0.45">
      <c r="A267" t="s">
        <v>90</v>
      </c>
      <c r="B267" s="1">
        <v>46100</v>
      </c>
      <c r="C267" t="s">
        <v>18</v>
      </c>
      <c r="D267" t="s">
        <v>9</v>
      </c>
      <c r="E267" t="s">
        <v>10</v>
      </c>
      <c r="F267" t="s">
        <v>12</v>
      </c>
      <c r="G267">
        <v>583</v>
      </c>
      <c r="H267" t="s">
        <v>68</v>
      </c>
      <c r="I26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7">
        <f>YEAR(T_PacketStatistic[[#This Row],[Date]])</f>
        <v>2026</v>
      </c>
      <c r="L267" t="str">
        <f>TEXT(MONTH(T_PacketStatistic[[#This Row],[Date]]),"00")</f>
        <v>03</v>
      </c>
      <c r="M267" t="str">
        <f>TEXT(T_PacketStatistic[[#This Row],[Date]],"MM") &amp; " " &amp; TEXT(T_PacketStatistic[[#This Row],[Date]],"MMM")</f>
        <v>03 Mrz</v>
      </c>
      <c r="N267" t="str">
        <f>"CW " &amp; TEXT(WEEKNUM(T_PacketStatistic[[#This Row],[Date]],2),"00")</f>
        <v>CW 12</v>
      </c>
      <c r="O267" t="str">
        <f>WEEKDAY(T_PacketStatistic[[#This Row],[Date]],2) &amp; " " &amp; TEXT(B267,"TTT")</f>
        <v>4 Do</v>
      </c>
      <c r="P267" t="str">
        <f>IFERROR(VLOOKUP(T_PacketStatistic[[#This Row],[ClientIP]],T_LookupIP[],2,FALSE),"")</f>
        <v>CA01.TemplateCorp.company.com</v>
      </c>
      <c r="Q267" t="str">
        <f>IFERROR(VLOOKUP(T_PacketStatistic[[#This Row],[ClientIP]],T_LookupIP[],3,FALSE),"")</f>
        <v>CA01</v>
      </c>
      <c r="R267" t="str">
        <f>IFERROR(VLOOKUP(T_PacketStatistic[[#This Row],[ClientIP]],T_LookupIP[],4,FALSE),"")</f>
        <v>TemplateCorp.company.com</v>
      </c>
    </row>
    <row r="268" spans="1:18" x14ac:dyDescent="0.45">
      <c r="A268" t="s">
        <v>90</v>
      </c>
      <c r="B268" s="1">
        <v>46100</v>
      </c>
      <c r="C268" t="s">
        <v>18</v>
      </c>
      <c r="D268" t="s">
        <v>9</v>
      </c>
      <c r="E268" t="s">
        <v>10</v>
      </c>
      <c r="F268" t="s">
        <v>17</v>
      </c>
      <c r="G268">
        <v>4</v>
      </c>
      <c r="H268" t="s">
        <v>68</v>
      </c>
      <c r="I26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8">
        <f>YEAR(T_PacketStatistic[[#This Row],[Date]])</f>
        <v>2026</v>
      </c>
      <c r="L268" t="str">
        <f>TEXT(MONTH(T_PacketStatistic[[#This Row],[Date]]),"00")</f>
        <v>03</v>
      </c>
      <c r="M268" t="str">
        <f>TEXT(T_PacketStatistic[[#This Row],[Date]],"MM") &amp; " " &amp; TEXT(T_PacketStatistic[[#This Row],[Date]],"MMM")</f>
        <v>03 Mrz</v>
      </c>
      <c r="N268" t="str">
        <f>"CW " &amp; TEXT(WEEKNUM(T_PacketStatistic[[#This Row],[Date]],2),"00")</f>
        <v>CW 12</v>
      </c>
      <c r="O268" t="str">
        <f>WEEKDAY(T_PacketStatistic[[#This Row],[Date]],2) &amp; " " &amp; TEXT(B268,"TTT")</f>
        <v>4 Do</v>
      </c>
      <c r="P268" t="str">
        <f>IFERROR(VLOOKUP(T_PacketStatistic[[#This Row],[ClientIP]],T_LookupIP[],2,FALSE),"")</f>
        <v>CA01.TemplateCorp.company.com</v>
      </c>
      <c r="Q268" t="str">
        <f>IFERROR(VLOOKUP(T_PacketStatistic[[#This Row],[ClientIP]],T_LookupIP[],3,FALSE),"")</f>
        <v>CA01</v>
      </c>
      <c r="R268" t="str">
        <f>IFERROR(VLOOKUP(T_PacketStatistic[[#This Row],[ClientIP]],T_LookupIP[],4,FALSE),"")</f>
        <v>TemplateCorp.company.com</v>
      </c>
    </row>
    <row r="269" spans="1:18" x14ac:dyDescent="0.45">
      <c r="A269" t="s">
        <v>90</v>
      </c>
      <c r="B269" s="1">
        <v>46100</v>
      </c>
      <c r="C269" t="s">
        <v>18</v>
      </c>
      <c r="D269" t="s">
        <v>9</v>
      </c>
      <c r="E269" t="s">
        <v>10</v>
      </c>
      <c r="F269" t="s">
        <v>26</v>
      </c>
      <c r="G269">
        <v>3</v>
      </c>
      <c r="H269" t="s">
        <v>68</v>
      </c>
      <c r="I26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6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69">
        <f>YEAR(T_PacketStatistic[[#This Row],[Date]])</f>
        <v>2026</v>
      </c>
      <c r="L269" t="str">
        <f>TEXT(MONTH(T_PacketStatistic[[#This Row],[Date]]),"00")</f>
        <v>03</v>
      </c>
      <c r="M269" t="str">
        <f>TEXT(T_PacketStatistic[[#This Row],[Date]],"MM") &amp; " " &amp; TEXT(T_PacketStatistic[[#This Row],[Date]],"MMM")</f>
        <v>03 Mrz</v>
      </c>
      <c r="N269" t="str">
        <f>"CW " &amp; TEXT(WEEKNUM(T_PacketStatistic[[#This Row],[Date]],2),"00")</f>
        <v>CW 12</v>
      </c>
      <c r="O269" t="str">
        <f>WEEKDAY(T_PacketStatistic[[#This Row],[Date]],2) &amp; " " &amp; TEXT(B269,"TTT")</f>
        <v>4 Do</v>
      </c>
      <c r="P269" t="str">
        <f>IFERROR(VLOOKUP(T_PacketStatistic[[#This Row],[ClientIP]],T_LookupIP[],2,FALSE),"")</f>
        <v>CA01.TemplateCorp.company.com</v>
      </c>
      <c r="Q269" t="str">
        <f>IFERROR(VLOOKUP(T_PacketStatistic[[#This Row],[ClientIP]],T_LookupIP[],3,FALSE),"")</f>
        <v>CA01</v>
      </c>
      <c r="R269" t="str">
        <f>IFERROR(VLOOKUP(T_PacketStatistic[[#This Row],[ClientIP]],T_LookupIP[],4,FALSE),"")</f>
        <v>TemplateCorp.company.com</v>
      </c>
    </row>
    <row r="270" spans="1:18" x14ac:dyDescent="0.45">
      <c r="A270" t="s">
        <v>90</v>
      </c>
      <c r="B270" s="1">
        <v>46100</v>
      </c>
      <c r="C270" t="s">
        <v>18</v>
      </c>
      <c r="D270" t="s">
        <v>9</v>
      </c>
      <c r="E270" t="s">
        <v>13</v>
      </c>
      <c r="F270" t="s">
        <v>12</v>
      </c>
      <c r="G270">
        <v>414</v>
      </c>
      <c r="H270" t="s">
        <v>68</v>
      </c>
      <c r="I27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0">
        <f>YEAR(T_PacketStatistic[[#This Row],[Date]])</f>
        <v>2026</v>
      </c>
      <c r="L270" t="str">
        <f>TEXT(MONTH(T_PacketStatistic[[#This Row],[Date]]),"00")</f>
        <v>03</v>
      </c>
      <c r="M270" t="str">
        <f>TEXT(T_PacketStatistic[[#This Row],[Date]],"MM") &amp; " " &amp; TEXT(T_PacketStatistic[[#This Row],[Date]],"MMM")</f>
        <v>03 Mrz</v>
      </c>
      <c r="N270" t="str">
        <f>"CW " &amp; TEXT(WEEKNUM(T_PacketStatistic[[#This Row],[Date]],2),"00")</f>
        <v>CW 12</v>
      </c>
      <c r="O270" t="str">
        <f>WEEKDAY(T_PacketStatistic[[#This Row],[Date]],2) &amp; " " &amp; TEXT(B270,"TTT")</f>
        <v>4 Do</v>
      </c>
      <c r="P270" t="str">
        <f>IFERROR(VLOOKUP(T_PacketStatistic[[#This Row],[ClientIP]],T_LookupIP[],2,FALSE),"")</f>
        <v>CA01.TemplateCorp.company.com</v>
      </c>
      <c r="Q270" t="str">
        <f>IFERROR(VLOOKUP(T_PacketStatistic[[#This Row],[ClientIP]],T_LookupIP[],3,FALSE),"")</f>
        <v>CA01</v>
      </c>
      <c r="R270" t="str">
        <f>IFERROR(VLOOKUP(T_PacketStatistic[[#This Row],[ClientIP]],T_LookupIP[],4,FALSE),"")</f>
        <v>TemplateCorp.company.com</v>
      </c>
    </row>
    <row r="271" spans="1:18" x14ac:dyDescent="0.45">
      <c r="A271" t="s">
        <v>90</v>
      </c>
      <c r="B271" s="1">
        <v>46100</v>
      </c>
      <c r="C271" t="s">
        <v>18</v>
      </c>
      <c r="D271" t="s">
        <v>9</v>
      </c>
      <c r="E271" t="s">
        <v>13</v>
      </c>
      <c r="F271" t="s">
        <v>17</v>
      </c>
      <c r="G271">
        <v>4</v>
      </c>
      <c r="H271" t="s">
        <v>68</v>
      </c>
      <c r="I27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1">
        <f>YEAR(T_PacketStatistic[[#This Row],[Date]])</f>
        <v>2026</v>
      </c>
      <c r="L271" t="str">
        <f>TEXT(MONTH(T_PacketStatistic[[#This Row],[Date]]),"00")</f>
        <v>03</v>
      </c>
      <c r="M271" t="str">
        <f>TEXT(T_PacketStatistic[[#This Row],[Date]],"MM") &amp; " " &amp; TEXT(T_PacketStatistic[[#This Row],[Date]],"MMM")</f>
        <v>03 Mrz</v>
      </c>
      <c r="N271" t="str">
        <f>"CW " &amp; TEXT(WEEKNUM(T_PacketStatistic[[#This Row],[Date]],2),"00")</f>
        <v>CW 12</v>
      </c>
      <c r="O271" t="str">
        <f>WEEKDAY(T_PacketStatistic[[#This Row],[Date]],2) &amp; " " &amp; TEXT(B271,"TTT")</f>
        <v>4 Do</v>
      </c>
      <c r="P271" t="str">
        <f>IFERROR(VLOOKUP(T_PacketStatistic[[#This Row],[ClientIP]],T_LookupIP[],2,FALSE),"")</f>
        <v>CA01.TemplateCorp.company.com</v>
      </c>
      <c r="Q271" t="str">
        <f>IFERROR(VLOOKUP(T_PacketStatistic[[#This Row],[ClientIP]],T_LookupIP[],3,FALSE),"")</f>
        <v>CA01</v>
      </c>
      <c r="R271" t="str">
        <f>IFERROR(VLOOKUP(T_PacketStatistic[[#This Row],[ClientIP]],T_LookupIP[],4,FALSE),"")</f>
        <v>TemplateCorp.company.com</v>
      </c>
    </row>
    <row r="272" spans="1:18" x14ac:dyDescent="0.45">
      <c r="A272" t="s">
        <v>90</v>
      </c>
      <c r="B272" s="1">
        <v>46100</v>
      </c>
      <c r="C272" t="s">
        <v>18</v>
      </c>
      <c r="D272" t="s">
        <v>9</v>
      </c>
      <c r="E272" t="s">
        <v>13</v>
      </c>
      <c r="F272" t="s">
        <v>26</v>
      </c>
      <c r="G272">
        <v>3</v>
      </c>
      <c r="H272" t="s">
        <v>68</v>
      </c>
      <c r="I27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2">
        <f>YEAR(T_PacketStatistic[[#This Row],[Date]])</f>
        <v>2026</v>
      </c>
      <c r="L272" t="str">
        <f>TEXT(MONTH(T_PacketStatistic[[#This Row],[Date]]),"00")</f>
        <v>03</v>
      </c>
      <c r="M272" t="str">
        <f>TEXT(T_PacketStatistic[[#This Row],[Date]],"MM") &amp; " " &amp; TEXT(T_PacketStatistic[[#This Row],[Date]],"MMM")</f>
        <v>03 Mrz</v>
      </c>
      <c r="N272" t="str">
        <f>"CW " &amp; TEXT(WEEKNUM(T_PacketStatistic[[#This Row],[Date]],2),"00")</f>
        <v>CW 12</v>
      </c>
      <c r="O272" t="str">
        <f>WEEKDAY(T_PacketStatistic[[#This Row],[Date]],2) &amp; " " &amp; TEXT(B272,"TTT")</f>
        <v>4 Do</v>
      </c>
      <c r="P272" t="str">
        <f>IFERROR(VLOOKUP(T_PacketStatistic[[#This Row],[ClientIP]],T_LookupIP[],2,FALSE),"")</f>
        <v>CA01.TemplateCorp.company.com</v>
      </c>
      <c r="Q272" t="str">
        <f>IFERROR(VLOOKUP(T_PacketStatistic[[#This Row],[ClientIP]],T_LookupIP[],3,FALSE),"")</f>
        <v>CA01</v>
      </c>
      <c r="R272" t="str">
        <f>IFERROR(VLOOKUP(T_PacketStatistic[[#This Row],[ClientIP]],T_LookupIP[],4,FALSE),"")</f>
        <v>TemplateCorp.company.com</v>
      </c>
    </row>
    <row r="273" spans="1:18" x14ac:dyDescent="0.45">
      <c r="A273" t="s">
        <v>90</v>
      </c>
      <c r="B273" s="1">
        <v>46100</v>
      </c>
      <c r="C273" t="s">
        <v>19</v>
      </c>
      <c r="D273" t="s">
        <v>9</v>
      </c>
      <c r="E273" t="s">
        <v>10</v>
      </c>
      <c r="F273" t="s">
        <v>12</v>
      </c>
      <c r="G273">
        <v>606</v>
      </c>
      <c r="H273" t="s">
        <v>68</v>
      </c>
      <c r="I27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3">
        <f>YEAR(T_PacketStatistic[[#This Row],[Date]])</f>
        <v>2026</v>
      </c>
      <c r="L273" t="str">
        <f>TEXT(MONTH(T_PacketStatistic[[#This Row],[Date]]),"00")</f>
        <v>03</v>
      </c>
      <c r="M273" t="str">
        <f>TEXT(T_PacketStatistic[[#This Row],[Date]],"MM") &amp; " " &amp; TEXT(T_PacketStatistic[[#This Row],[Date]],"MMM")</f>
        <v>03 Mrz</v>
      </c>
      <c r="N273" t="str">
        <f>"CW " &amp; TEXT(WEEKNUM(T_PacketStatistic[[#This Row],[Date]],2),"00")</f>
        <v>CW 12</v>
      </c>
      <c r="O273" t="str">
        <f>WEEKDAY(T_PacketStatistic[[#This Row],[Date]],2) &amp; " " &amp; TEXT(B273,"TTT")</f>
        <v>4 Do</v>
      </c>
      <c r="P273" t="str">
        <f>IFERROR(VLOOKUP(T_PacketStatistic[[#This Row],[ClientIP]],T_LookupIP[],2,FALSE),"")</f>
        <v>CA02.TemplateCorp.company.com</v>
      </c>
      <c r="Q273" t="str">
        <f>IFERROR(VLOOKUP(T_PacketStatistic[[#This Row],[ClientIP]],T_LookupIP[],3,FALSE),"")</f>
        <v>CA02</v>
      </c>
      <c r="R273" t="str">
        <f>IFERROR(VLOOKUP(T_PacketStatistic[[#This Row],[ClientIP]],T_LookupIP[],4,FALSE),"")</f>
        <v>TemplateCorp.company.com</v>
      </c>
    </row>
    <row r="274" spans="1:18" x14ac:dyDescent="0.45">
      <c r="A274" t="s">
        <v>90</v>
      </c>
      <c r="B274" s="1">
        <v>46100</v>
      </c>
      <c r="C274" t="s">
        <v>19</v>
      </c>
      <c r="D274" t="s">
        <v>9</v>
      </c>
      <c r="E274" t="s">
        <v>10</v>
      </c>
      <c r="F274" t="s">
        <v>17</v>
      </c>
      <c r="G274">
        <v>4</v>
      </c>
      <c r="H274" t="s">
        <v>68</v>
      </c>
      <c r="I27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4">
        <f>YEAR(T_PacketStatistic[[#This Row],[Date]])</f>
        <v>2026</v>
      </c>
      <c r="L274" t="str">
        <f>TEXT(MONTH(T_PacketStatistic[[#This Row],[Date]]),"00")</f>
        <v>03</v>
      </c>
      <c r="M274" t="str">
        <f>TEXT(T_PacketStatistic[[#This Row],[Date]],"MM") &amp; " " &amp; TEXT(T_PacketStatistic[[#This Row],[Date]],"MMM")</f>
        <v>03 Mrz</v>
      </c>
      <c r="N274" t="str">
        <f>"CW " &amp; TEXT(WEEKNUM(T_PacketStatistic[[#This Row],[Date]],2),"00")</f>
        <v>CW 12</v>
      </c>
      <c r="O274" t="str">
        <f>WEEKDAY(T_PacketStatistic[[#This Row],[Date]],2) &amp; " " &amp; TEXT(B274,"TTT")</f>
        <v>4 Do</v>
      </c>
      <c r="P274" t="str">
        <f>IFERROR(VLOOKUP(T_PacketStatistic[[#This Row],[ClientIP]],T_LookupIP[],2,FALSE),"")</f>
        <v>CA02.TemplateCorp.company.com</v>
      </c>
      <c r="Q274" t="str">
        <f>IFERROR(VLOOKUP(T_PacketStatistic[[#This Row],[ClientIP]],T_LookupIP[],3,FALSE),"")</f>
        <v>CA02</v>
      </c>
      <c r="R274" t="str">
        <f>IFERROR(VLOOKUP(T_PacketStatistic[[#This Row],[ClientIP]],T_LookupIP[],4,FALSE),"")</f>
        <v>TemplateCorp.company.com</v>
      </c>
    </row>
    <row r="275" spans="1:18" x14ac:dyDescent="0.45">
      <c r="A275" t="s">
        <v>90</v>
      </c>
      <c r="B275" s="1">
        <v>46100</v>
      </c>
      <c r="C275" t="s">
        <v>19</v>
      </c>
      <c r="D275" t="s">
        <v>9</v>
      </c>
      <c r="E275" t="s">
        <v>10</v>
      </c>
      <c r="F275" t="s">
        <v>26</v>
      </c>
      <c r="G275">
        <v>4</v>
      </c>
      <c r="H275" t="s">
        <v>68</v>
      </c>
      <c r="I27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5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5">
        <f>YEAR(T_PacketStatistic[[#This Row],[Date]])</f>
        <v>2026</v>
      </c>
      <c r="L275" t="str">
        <f>TEXT(MONTH(T_PacketStatistic[[#This Row],[Date]]),"00")</f>
        <v>03</v>
      </c>
      <c r="M275" t="str">
        <f>TEXT(T_PacketStatistic[[#This Row],[Date]],"MM") &amp; " " &amp; TEXT(T_PacketStatistic[[#This Row],[Date]],"MMM")</f>
        <v>03 Mrz</v>
      </c>
      <c r="N275" t="str">
        <f>"CW " &amp; TEXT(WEEKNUM(T_PacketStatistic[[#This Row],[Date]],2),"00")</f>
        <v>CW 12</v>
      </c>
      <c r="O275" t="str">
        <f>WEEKDAY(T_PacketStatistic[[#This Row],[Date]],2) &amp; " " &amp; TEXT(B275,"TTT")</f>
        <v>4 Do</v>
      </c>
      <c r="P275" t="str">
        <f>IFERROR(VLOOKUP(T_PacketStatistic[[#This Row],[ClientIP]],T_LookupIP[],2,FALSE),"")</f>
        <v>CA02.TemplateCorp.company.com</v>
      </c>
      <c r="Q275" t="str">
        <f>IFERROR(VLOOKUP(T_PacketStatistic[[#This Row],[ClientIP]],T_LookupIP[],3,FALSE),"")</f>
        <v>CA02</v>
      </c>
      <c r="R275" t="str">
        <f>IFERROR(VLOOKUP(T_PacketStatistic[[#This Row],[ClientIP]],T_LookupIP[],4,FALSE),"")</f>
        <v>TemplateCorp.company.com</v>
      </c>
    </row>
    <row r="276" spans="1:18" x14ac:dyDescent="0.45">
      <c r="A276" t="s">
        <v>90</v>
      </c>
      <c r="B276" s="1">
        <v>46100</v>
      </c>
      <c r="C276" t="s">
        <v>19</v>
      </c>
      <c r="D276" t="s">
        <v>9</v>
      </c>
      <c r="E276" t="s">
        <v>13</v>
      </c>
      <c r="F276" t="s">
        <v>12</v>
      </c>
      <c r="G276">
        <v>416</v>
      </c>
      <c r="H276" t="s">
        <v>68</v>
      </c>
      <c r="I27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6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6">
        <f>YEAR(T_PacketStatistic[[#This Row],[Date]])</f>
        <v>2026</v>
      </c>
      <c r="L276" t="str">
        <f>TEXT(MONTH(T_PacketStatistic[[#This Row],[Date]]),"00")</f>
        <v>03</v>
      </c>
      <c r="M276" t="str">
        <f>TEXT(T_PacketStatistic[[#This Row],[Date]],"MM") &amp; " " &amp; TEXT(T_PacketStatistic[[#This Row],[Date]],"MMM")</f>
        <v>03 Mrz</v>
      </c>
      <c r="N276" t="str">
        <f>"CW " &amp; TEXT(WEEKNUM(T_PacketStatistic[[#This Row],[Date]],2),"00")</f>
        <v>CW 12</v>
      </c>
      <c r="O276" t="str">
        <f>WEEKDAY(T_PacketStatistic[[#This Row],[Date]],2) &amp; " " &amp; TEXT(B276,"TTT")</f>
        <v>4 Do</v>
      </c>
      <c r="P276" t="str">
        <f>IFERROR(VLOOKUP(T_PacketStatistic[[#This Row],[ClientIP]],T_LookupIP[],2,FALSE),"")</f>
        <v>CA02.TemplateCorp.company.com</v>
      </c>
      <c r="Q276" t="str">
        <f>IFERROR(VLOOKUP(T_PacketStatistic[[#This Row],[ClientIP]],T_LookupIP[],3,FALSE),"")</f>
        <v>CA02</v>
      </c>
      <c r="R276" t="str">
        <f>IFERROR(VLOOKUP(T_PacketStatistic[[#This Row],[ClientIP]],T_LookupIP[],4,FALSE),"")</f>
        <v>TemplateCorp.company.com</v>
      </c>
    </row>
    <row r="277" spans="1:18" x14ac:dyDescent="0.45">
      <c r="A277" t="s">
        <v>90</v>
      </c>
      <c r="B277" s="1">
        <v>46100</v>
      </c>
      <c r="C277" t="s">
        <v>19</v>
      </c>
      <c r="D277" t="s">
        <v>9</v>
      </c>
      <c r="E277" t="s">
        <v>13</v>
      </c>
      <c r="F277" t="s">
        <v>17</v>
      </c>
      <c r="G277">
        <v>4</v>
      </c>
      <c r="H277" t="s">
        <v>68</v>
      </c>
      <c r="I27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7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7">
        <f>YEAR(T_PacketStatistic[[#This Row],[Date]])</f>
        <v>2026</v>
      </c>
      <c r="L277" t="str">
        <f>TEXT(MONTH(T_PacketStatistic[[#This Row],[Date]]),"00")</f>
        <v>03</v>
      </c>
      <c r="M277" t="str">
        <f>TEXT(T_PacketStatistic[[#This Row],[Date]],"MM") &amp; " " &amp; TEXT(T_PacketStatistic[[#This Row],[Date]],"MMM")</f>
        <v>03 Mrz</v>
      </c>
      <c r="N277" t="str">
        <f>"CW " &amp; TEXT(WEEKNUM(T_PacketStatistic[[#This Row],[Date]],2),"00")</f>
        <v>CW 12</v>
      </c>
      <c r="O277" t="str">
        <f>WEEKDAY(T_PacketStatistic[[#This Row],[Date]],2) &amp; " " &amp; TEXT(B277,"TTT")</f>
        <v>4 Do</v>
      </c>
      <c r="P277" t="str">
        <f>IFERROR(VLOOKUP(T_PacketStatistic[[#This Row],[ClientIP]],T_LookupIP[],2,FALSE),"")</f>
        <v>CA02.TemplateCorp.company.com</v>
      </c>
      <c r="Q277" t="str">
        <f>IFERROR(VLOOKUP(T_PacketStatistic[[#This Row],[ClientIP]],T_LookupIP[],3,FALSE),"")</f>
        <v>CA02</v>
      </c>
      <c r="R277" t="str">
        <f>IFERROR(VLOOKUP(T_PacketStatistic[[#This Row],[ClientIP]],T_LookupIP[],4,FALSE),"")</f>
        <v>TemplateCorp.company.com</v>
      </c>
    </row>
    <row r="278" spans="1:18" x14ac:dyDescent="0.45">
      <c r="A278" t="s">
        <v>90</v>
      </c>
      <c r="B278" s="1">
        <v>46100</v>
      </c>
      <c r="C278" t="s">
        <v>19</v>
      </c>
      <c r="D278" t="s">
        <v>9</v>
      </c>
      <c r="E278" t="s">
        <v>13</v>
      </c>
      <c r="F278" t="s">
        <v>26</v>
      </c>
      <c r="G278">
        <v>4</v>
      </c>
      <c r="H278" t="s">
        <v>68</v>
      </c>
      <c r="I27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8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8">
        <f>YEAR(T_PacketStatistic[[#This Row],[Date]])</f>
        <v>2026</v>
      </c>
      <c r="L278" t="str">
        <f>TEXT(MONTH(T_PacketStatistic[[#This Row],[Date]]),"00")</f>
        <v>03</v>
      </c>
      <c r="M278" t="str">
        <f>TEXT(T_PacketStatistic[[#This Row],[Date]],"MM") &amp; " " &amp; TEXT(T_PacketStatistic[[#This Row],[Date]],"MMM")</f>
        <v>03 Mrz</v>
      </c>
      <c r="N278" t="str">
        <f>"CW " &amp; TEXT(WEEKNUM(T_PacketStatistic[[#This Row],[Date]],2),"00")</f>
        <v>CW 12</v>
      </c>
      <c r="O278" t="str">
        <f>WEEKDAY(T_PacketStatistic[[#This Row],[Date]],2) &amp; " " &amp; TEXT(B278,"TTT")</f>
        <v>4 Do</v>
      </c>
      <c r="P278" t="str">
        <f>IFERROR(VLOOKUP(T_PacketStatistic[[#This Row],[ClientIP]],T_LookupIP[],2,FALSE),"")</f>
        <v>CA02.TemplateCorp.company.com</v>
      </c>
      <c r="Q278" t="str">
        <f>IFERROR(VLOOKUP(T_PacketStatistic[[#This Row],[ClientIP]],T_LookupIP[],3,FALSE),"")</f>
        <v>CA02</v>
      </c>
      <c r="R278" t="str">
        <f>IFERROR(VLOOKUP(T_PacketStatistic[[#This Row],[ClientIP]],T_LookupIP[],4,FALSE),"")</f>
        <v>TemplateCorp.company.com</v>
      </c>
    </row>
    <row r="279" spans="1:18" x14ac:dyDescent="0.45">
      <c r="A279" t="s">
        <v>90</v>
      </c>
      <c r="B279" s="1">
        <v>46100</v>
      </c>
      <c r="C279" t="s">
        <v>20</v>
      </c>
      <c r="D279" t="s">
        <v>9</v>
      </c>
      <c r="E279" t="s">
        <v>10</v>
      </c>
      <c r="F279" t="s">
        <v>12</v>
      </c>
      <c r="G279">
        <v>607</v>
      </c>
      <c r="H279" t="s">
        <v>68</v>
      </c>
      <c r="I27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79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79">
        <f>YEAR(T_PacketStatistic[[#This Row],[Date]])</f>
        <v>2026</v>
      </c>
      <c r="L279" t="str">
        <f>TEXT(MONTH(T_PacketStatistic[[#This Row],[Date]]),"00")</f>
        <v>03</v>
      </c>
      <c r="M279" t="str">
        <f>TEXT(T_PacketStatistic[[#This Row],[Date]],"MM") &amp; " " &amp; TEXT(T_PacketStatistic[[#This Row],[Date]],"MMM")</f>
        <v>03 Mrz</v>
      </c>
      <c r="N279" t="str">
        <f>"CW " &amp; TEXT(WEEKNUM(T_PacketStatistic[[#This Row],[Date]],2),"00")</f>
        <v>CW 12</v>
      </c>
      <c r="O279" t="str">
        <f>WEEKDAY(T_PacketStatistic[[#This Row],[Date]],2) &amp; " " &amp; TEXT(B279,"TTT")</f>
        <v>4 Do</v>
      </c>
      <c r="P279" t="str">
        <f>IFERROR(VLOOKUP(T_PacketStatistic[[#This Row],[ClientIP]],T_LookupIP[],2,FALSE),"")</f>
        <v>CA03.TemplateCorp.company.com</v>
      </c>
      <c r="Q279" t="str">
        <f>IFERROR(VLOOKUP(T_PacketStatistic[[#This Row],[ClientIP]],T_LookupIP[],3,FALSE),"")</f>
        <v>CA03</v>
      </c>
      <c r="R279" t="str">
        <f>IFERROR(VLOOKUP(T_PacketStatistic[[#This Row],[ClientIP]],T_LookupIP[],4,FALSE),"")</f>
        <v>TemplateCorp.company.com</v>
      </c>
    </row>
    <row r="280" spans="1:18" x14ac:dyDescent="0.45">
      <c r="A280" t="s">
        <v>90</v>
      </c>
      <c r="B280" s="1">
        <v>46100</v>
      </c>
      <c r="C280" t="s">
        <v>20</v>
      </c>
      <c r="D280" t="s">
        <v>9</v>
      </c>
      <c r="E280" t="s">
        <v>10</v>
      </c>
      <c r="F280" t="s">
        <v>17</v>
      </c>
      <c r="G280">
        <v>4</v>
      </c>
      <c r="H280" t="s">
        <v>68</v>
      </c>
      <c r="I28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0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80">
        <f>YEAR(T_PacketStatistic[[#This Row],[Date]])</f>
        <v>2026</v>
      </c>
      <c r="L280" t="str">
        <f>TEXT(MONTH(T_PacketStatistic[[#This Row],[Date]]),"00")</f>
        <v>03</v>
      </c>
      <c r="M280" t="str">
        <f>TEXT(T_PacketStatistic[[#This Row],[Date]],"MM") &amp; " " &amp; TEXT(T_PacketStatistic[[#This Row],[Date]],"MMM")</f>
        <v>03 Mrz</v>
      </c>
      <c r="N280" t="str">
        <f>"CW " &amp; TEXT(WEEKNUM(T_PacketStatistic[[#This Row],[Date]],2),"00")</f>
        <v>CW 12</v>
      </c>
      <c r="O280" t="str">
        <f>WEEKDAY(T_PacketStatistic[[#This Row],[Date]],2) &amp; " " &amp; TEXT(B280,"TTT")</f>
        <v>4 Do</v>
      </c>
      <c r="P280" t="str">
        <f>IFERROR(VLOOKUP(T_PacketStatistic[[#This Row],[ClientIP]],T_LookupIP[],2,FALSE),"")</f>
        <v>CA03.TemplateCorp.company.com</v>
      </c>
      <c r="Q280" t="str">
        <f>IFERROR(VLOOKUP(T_PacketStatistic[[#This Row],[ClientIP]],T_LookupIP[],3,FALSE),"")</f>
        <v>CA03</v>
      </c>
      <c r="R280" t="str">
        <f>IFERROR(VLOOKUP(T_PacketStatistic[[#This Row],[ClientIP]],T_LookupIP[],4,FALSE),"")</f>
        <v>TemplateCorp.company.com</v>
      </c>
    </row>
    <row r="281" spans="1:18" x14ac:dyDescent="0.45">
      <c r="A281" t="s">
        <v>90</v>
      </c>
      <c r="B281" s="1">
        <v>46100</v>
      </c>
      <c r="C281" t="s">
        <v>20</v>
      </c>
      <c r="D281" t="s">
        <v>9</v>
      </c>
      <c r="E281" t="s">
        <v>10</v>
      </c>
      <c r="F281" t="s">
        <v>26</v>
      </c>
      <c r="G281">
        <v>4</v>
      </c>
      <c r="H281" t="s">
        <v>68</v>
      </c>
      <c r="I28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1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81">
        <f>YEAR(T_PacketStatistic[[#This Row],[Date]])</f>
        <v>2026</v>
      </c>
      <c r="L281" t="str">
        <f>TEXT(MONTH(T_PacketStatistic[[#This Row],[Date]]),"00")</f>
        <v>03</v>
      </c>
      <c r="M281" t="str">
        <f>TEXT(T_PacketStatistic[[#This Row],[Date]],"MM") &amp; " " &amp; TEXT(T_PacketStatistic[[#This Row],[Date]],"MMM")</f>
        <v>03 Mrz</v>
      </c>
      <c r="N281" t="str">
        <f>"CW " &amp; TEXT(WEEKNUM(T_PacketStatistic[[#This Row],[Date]],2),"00")</f>
        <v>CW 12</v>
      </c>
      <c r="O281" t="str">
        <f>WEEKDAY(T_PacketStatistic[[#This Row],[Date]],2) &amp; " " &amp; TEXT(B281,"TTT")</f>
        <v>4 Do</v>
      </c>
      <c r="P281" t="str">
        <f>IFERROR(VLOOKUP(T_PacketStatistic[[#This Row],[ClientIP]],T_LookupIP[],2,FALSE),"")</f>
        <v>CA03.TemplateCorp.company.com</v>
      </c>
      <c r="Q281" t="str">
        <f>IFERROR(VLOOKUP(T_PacketStatistic[[#This Row],[ClientIP]],T_LookupIP[],3,FALSE),"")</f>
        <v>CA03</v>
      </c>
      <c r="R281" t="str">
        <f>IFERROR(VLOOKUP(T_PacketStatistic[[#This Row],[ClientIP]],T_LookupIP[],4,FALSE),"")</f>
        <v>TemplateCorp.company.com</v>
      </c>
    </row>
    <row r="282" spans="1:18" x14ac:dyDescent="0.45">
      <c r="A282" t="s">
        <v>90</v>
      </c>
      <c r="B282" s="1">
        <v>46100</v>
      </c>
      <c r="C282" t="s">
        <v>20</v>
      </c>
      <c r="D282" t="s">
        <v>9</v>
      </c>
      <c r="E282" t="s">
        <v>13</v>
      </c>
      <c r="F282" t="s">
        <v>12</v>
      </c>
      <c r="G282">
        <v>441</v>
      </c>
      <c r="H282" t="s">
        <v>68</v>
      </c>
      <c r="I28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2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82">
        <f>YEAR(T_PacketStatistic[[#This Row],[Date]])</f>
        <v>2026</v>
      </c>
      <c r="L282" t="str">
        <f>TEXT(MONTH(T_PacketStatistic[[#This Row],[Date]]),"00")</f>
        <v>03</v>
      </c>
      <c r="M282" t="str">
        <f>TEXT(T_PacketStatistic[[#This Row],[Date]],"MM") &amp; " " &amp; TEXT(T_PacketStatistic[[#This Row],[Date]],"MMM")</f>
        <v>03 Mrz</v>
      </c>
      <c r="N282" t="str">
        <f>"CW " &amp; TEXT(WEEKNUM(T_PacketStatistic[[#This Row],[Date]],2),"00")</f>
        <v>CW 12</v>
      </c>
      <c r="O282" t="str">
        <f>WEEKDAY(T_PacketStatistic[[#This Row],[Date]],2) &amp; " " &amp; TEXT(B282,"TTT")</f>
        <v>4 Do</v>
      </c>
      <c r="P282" t="str">
        <f>IFERROR(VLOOKUP(T_PacketStatistic[[#This Row],[ClientIP]],T_LookupIP[],2,FALSE),"")</f>
        <v>CA03.TemplateCorp.company.com</v>
      </c>
      <c r="Q282" t="str">
        <f>IFERROR(VLOOKUP(T_PacketStatistic[[#This Row],[ClientIP]],T_LookupIP[],3,FALSE),"")</f>
        <v>CA03</v>
      </c>
      <c r="R282" t="str">
        <f>IFERROR(VLOOKUP(T_PacketStatistic[[#This Row],[ClientIP]],T_LookupIP[],4,FALSE),"")</f>
        <v>TemplateCorp.company.com</v>
      </c>
    </row>
    <row r="283" spans="1:18" x14ac:dyDescent="0.45">
      <c r="A283" t="s">
        <v>90</v>
      </c>
      <c r="B283" s="1">
        <v>46100</v>
      </c>
      <c r="C283" t="s">
        <v>20</v>
      </c>
      <c r="D283" t="s">
        <v>9</v>
      </c>
      <c r="E283" t="s">
        <v>13</v>
      </c>
      <c r="F283" t="s">
        <v>17</v>
      </c>
      <c r="G283">
        <v>4</v>
      </c>
      <c r="H283" t="s">
        <v>68</v>
      </c>
      <c r="I28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3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83">
        <f>YEAR(T_PacketStatistic[[#This Row],[Date]])</f>
        <v>2026</v>
      </c>
      <c r="L283" t="str">
        <f>TEXT(MONTH(T_PacketStatistic[[#This Row],[Date]]),"00")</f>
        <v>03</v>
      </c>
      <c r="M283" t="str">
        <f>TEXT(T_PacketStatistic[[#This Row],[Date]],"MM") &amp; " " &amp; TEXT(T_PacketStatistic[[#This Row],[Date]],"MMM")</f>
        <v>03 Mrz</v>
      </c>
      <c r="N283" t="str">
        <f>"CW " &amp; TEXT(WEEKNUM(T_PacketStatistic[[#This Row],[Date]],2),"00")</f>
        <v>CW 12</v>
      </c>
      <c r="O283" t="str">
        <f>WEEKDAY(T_PacketStatistic[[#This Row],[Date]],2) &amp; " " &amp; TEXT(B283,"TTT")</f>
        <v>4 Do</v>
      </c>
      <c r="P283" t="str">
        <f>IFERROR(VLOOKUP(T_PacketStatistic[[#This Row],[ClientIP]],T_LookupIP[],2,FALSE),"")</f>
        <v>CA03.TemplateCorp.company.com</v>
      </c>
      <c r="Q283" t="str">
        <f>IFERROR(VLOOKUP(T_PacketStatistic[[#This Row],[ClientIP]],T_LookupIP[],3,FALSE),"")</f>
        <v>CA03</v>
      </c>
      <c r="R283" t="str">
        <f>IFERROR(VLOOKUP(T_PacketStatistic[[#This Row],[ClientIP]],T_LookupIP[],4,FALSE),"")</f>
        <v>TemplateCorp.company.com</v>
      </c>
    </row>
    <row r="284" spans="1:18" x14ac:dyDescent="0.45">
      <c r="A284" t="s">
        <v>90</v>
      </c>
      <c r="B284" s="1">
        <v>46100</v>
      </c>
      <c r="C284" t="s">
        <v>20</v>
      </c>
      <c r="D284" t="s">
        <v>9</v>
      </c>
      <c r="E284" t="s">
        <v>13</v>
      </c>
      <c r="F284" t="s">
        <v>26</v>
      </c>
      <c r="G284">
        <v>4</v>
      </c>
      <c r="H284" t="s">
        <v>68</v>
      </c>
      <c r="I28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4" t="str">
        <f>IFERROR(
   _xlfn.XLOOKUP(
      _xlfn.TEXTBEFORE(T_PacketStatistic[[#This Row],[ClientIP]],".",-1)&amp;".0/24",
      T_NetworkTable[NetworkID],
      T_NetworkTable[NetworkName],
      "Unknown"
   ),
   "Unkonwn"
)</f>
        <v>AD</v>
      </c>
      <c r="K284">
        <f>YEAR(T_PacketStatistic[[#This Row],[Date]])</f>
        <v>2026</v>
      </c>
      <c r="L284" t="str">
        <f>TEXT(MONTH(T_PacketStatistic[[#This Row],[Date]]),"00")</f>
        <v>03</v>
      </c>
      <c r="M284" t="str">
        <f>TEXT(T_PacketStatistic[[#This Row],[Date]],"MM") &amp; " " &amp; TEXT(T_PacketStatistic[[#This Row],[Date]],"MMM")</f>
        <v>03 Mrz</v>
      </c>
      <c r="N284" t="str">
        <f>"CW " &amp; TEXT(WEEKNUM(T_PacketStatistic[[#This Row],[Date]],2),"00")</f>
        <v>CW 12</v>
      </c>
      <c r="O284" t="str">
        <f>WEEKDAY(T_PacketStatistic[[#This Row],[Date]],2) &amp; " " &amp; TEXT(B284,"TTT")</f>
        <v>4 Do</v>
      </c>
      <c r="P284" t="str">
        <f>IFERROR(VLOOKUP(T_PacketStatistic[[#This Row],[ClientIP]],T_LookupIP[],2,FALSE),"")</f>
        <v>CA03.TemplateCorp.company.com</v>
      </c>
      <c r="Q284" t="str">
        <f>IFERROR(VLOOKUP(T_PacketStatistic[[#This Row],[ClientIP]],T_LookupIP[],3,FALSE),"")</f>
        <v>CA03</v>
      </c>
      <c r="R284" t="str">
        <f>IFERROR(VLOOKUP(T_PacketStatistic[[#This Row],[ClientIP]],T_LookupIP[],4,FALSE),"")</f>
        <v>TemplateCorp.company.com</v>
      </c>
    </row>
    <row r="285" spans="1:18" x14ac:dyDescent="0.45">
      <c r="A285" t="s">
        <v>90</v>
      </c>
      <c r="B285" s="1">
        <v>46100</v>
      </c>
      <c r="C285" t="s">
        <v>21</v>
      </c>
      <c r="D285" t="s">
        <v>9</v>
      </c>
      <c r="E285" t="s">
        <v>10</v>
      </c>
      <c r="F285" t="s">
        <v>12</v>
      </c>
      <c r="G285">
        <v>673</v>
      </c>
      <c r="H285" t="s">
        <v>68</v>
      </c>
      <c r="I28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5">
        <f>YEAR(T_PacketStatistic[[#This Row],[Date]])</f>
        <v>2026</v>
      </c>
      <c r="L285" t="str">
        <f>TEXT(MONTH(T_PacketStatistic[[#This Row],[Date]]),"00")</f>
        <v>03</v>
      </c>
      <c r="M285" t="str">
        <f>TEXT(T_PacketStatistic[[#This Row],[Date]],"MM") &amp; " " &amp; TEXT(T_PacketStatistic[[#This Row],[Date]],"MMM")</f>
        <v>03 Mrz</v>
      </c>
      <c r="N285" t="str">
        <f>"CW " &amp; TEXT(WEEKNUM(T_PacketStatistic[[#This Row],[Date]],2),"00")</f>
        <v>CW 12</v>
      </c>
      <c r="O285" t="str">
        <f>WEEKDAY(T_PacketStatistic[[#This Row],[Date]],2) &amp; " " &amp; TEXT(B285,"TTT")</f>
        <v>4 Do</v>
      </c>
      <c r="P285" t="str">
        <f>IFERROR(VLOOKUP(T_PacketStatistic[[#This Row],[ClientIP]],T_LookupIP[],2,FALSE),"")</f>
        <v>DHCP01.TemplateCorp.company.com</v>
      </c>
      <c r="Q285" t="str">
        <f>IFERROR(VLOOKUP(T_PacketStatistic[[#This Row],[ClientIP]],T_LookupIP[],3,FALSE),"")</f>
        <v>DHCP01</v>
      </c>
      <c r="R285" t="str">
        <f>IFERROR(VLOOKUP(T_PacketStatistic[[#This Row],[ClientIP]],T_LookupIP[],4,FALSE),"")</f>
        <v>TemplateCorp.company.com</v>
      </c>
    </row>
    <row r="286" spans="1:18" x14ac:dyDescent="0.45">
      <c r="A286" t="s">
        <v>90</v>
      </c>
      <c r="B286" s="1">
        <v>46100</v>
      </c>
      <c r="C286" t="s">
        <v>21</v>
      </c>
      <c r="D286" t="s">
        <v>9</v>
      </c>
      <c r="E286" t="s">
        <v>10</v>
      </c>
      <c r="F286" t="s">
        <v>17</v>
      </c>
      <c r="G286">
        <v>276</v>
      </c>
      <c r="H286" t="s">
        <v>68</v>
      </c>
      <c r="I28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6">
        <f>YEAR(T_PacketStatistic[[#This Row],[Date]])</f>
        <v>2026</v>
      </c>
      <c r="L286" t="str">
        <f>TEXT(MONTH(T_PacketStatistic[[#This Row],[Date]]),"00")</f>
        <v>03</v>
      </c>
      <c r="M286" t="str">
        <f>TEXT(T_PacketStatistic[[#This Row],[Date]],"MM") &amp; " " &amp; TEXT(T_PacketStatistic[[#This Row],[Date]],"MMM")</f>
        <v>03 Mrz</v>
      </c>
      <c r="N286" t="str">
        <f>"CW " &amp; TEXT(WEEKNUM(T_PacketStatistic[[#This Row],[Date]],2),"00")</f>
        <v>CW 12</v>
      </c>
      <c r="O286" t="str">
        <f>WEEKDAY(T_PacketStatistic[[#This Row],[Date]],2) &amp; " " &amp; TEXT(B286,"TTT")</f>
        <v>4 Do</v>
      </c>
      <c r="P286" t="str">
        <f>IFERROR(VLOOKUP(T_PacketStatistic[[#This Row],[ClientIP]],T_LookupIP[],2,FALSE),"")</f>
        <v>DHCP01.TemplateCorp.company.com</v>
      </c>
      <c r="Q286" t="str">
        <f>IFERROR(VLOOKUP(T_PacketStatistic[[#This Row],[ClientIP]],T_LookupIP[],3,FALSE),"")</f>
        <v>DHCP01</v>
      </c>
      <c r="R286" t="str">
        <f>IFERROR(VLOOKUP(T_PacketStatistic[[#This Row],[ClientIP]],T_LookupIP[],4,FALSE),"")</f>
        <v>TemplateCorp.company.com</v>
      </c>
    </row>
    <row r="287" spans="1:18" x14ac:dyDescent="0.45">
      <c r="A287" t="s">
        <v>90</v>
      </c>
      <c r="B287" s="1">
        <v>46100</v>
      </c>
      <c r="C287" t="s">
        <v>21</v>
      </c>
      <c r="D287" t="s">
        <v>9</v>
      </c>
      <c r="E287" t="s">
        <v>10</v>
      </c>
      <c r="F287" t="s">
        <v>26</v>
      </c>
      <c r="G287">
        <v>3</v>
      </c>
      <c r="H287" t="s">
        <v>68</v>
      </c>
      <c r="I28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7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7">
        <f>YEAR(T_PacketStatistic[[#This Row],[Date]])</f>
        <v>2026</v>
      </c>
      <c r="L287" t="str">
        <f>TEXT(MONTH(T_PacketStatistic[[#This Row],[Date]]),"00")</f>
        <v>03</v>
      </c>
      <c r="M287" t="str">
        <f>TEXT(T_PacketStatistic[[#This Row],[Date]],"MM") &amp; " " &amp; TEXT(T_PacketStatistic[[#This Row],[Date]],"MMM")</f>
        <v>03 Mrz</v>
      </c>
      <c r="N287" t="str">
        <f>"CW " &amp; TEXT(WEEKNUM(T_PacketStatistic[[#This Row],[Date]],2),"00")</f>
        <v>CW 12</v>
      </c>
      <c r="O287" t="str">
        <f>WEEKDAY(T_PacketStatistic[[#This Row],[Date]],2) &amp; " " &amp; TEXT(B287,"TTT")</f>
        <v>4 Do</v>
      </c>
      <c r="P287" t="str">
        <f>IFERROR(VLOOKUP(T_PacketStatistic[[#This Row],[ClientIP]],T_LookupIP[],2,FALSE),"")</f>
        <v>DHCP01.TemplateCorp.company.com</v>
      </c>
      <c r="Q287" t="str">
        <f>IFERROR(VLOOKUP(T_PacketStatistic[[#This Row],[ClientIP]],T_LookupIP[],3,FALSE),"")</f>
        <v>DHCP01</v>
      </c>
      <c r="R287" t="str">
        <f>IFERROR(VLOOKUP(T_PacketStatistic[[#This Row],[ClientIP]],T_LookupIP[],4,FALSE),"")</f>
        <v>TemplateCorp.company.com</v>
      </c>
    </row>
    <row r="288" spans="1:18" x14ac:dyDescent="0.45">
      <c r="A288" t="s">
        <v>90</v>
      </c>
      <c r="B288" s="1">
        <v>46100</v>
      </c>
      <c r="C288" t="s">
        <v>21</v>
      </c>
      <c r="D288" t="s">
        <v>9</v>
      </c>
      <c r="E288" t="s">
        <v>13</v>
      </c>
      <c r="F288" t="s">
        <v>12</v>
      </c>
      <c r="G288">
        <v>453</v>
      </c>
      <c r="H288" t="s">
        <v>68</v>
      </c>
      <c r="I28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8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8">
        <f>YEAR(T_PacketStatistic[[#This Row],[Date]])</f>
        <v>2026</v>
      </c>
      <c r="L288" t="str">
        <f>TEXT(MONTH(T_PacketStatistic[[#This Row],[Date]]),"00")</f>
        <v>03</v>
      </c>
      <c r="M288" t="str">
        <f>TEXT(T_PacketStatistic[[#This Row],[Date]],"MM") &amp; " " &amp; TEXT(T_PacketStatistic[[#This Row],[Date]],"MMM")</f>
        <v>03 Mrz</v>
      </c>
      <c r="N288" t="str">
        <f>"CW " &amp; TEXT(WEEKNUM(T_PacketStatistic[[#This Row],[Date]],2),"00")</f>
        <v>CW 12</v>
      </c>
      <c r="O288" t="str">
        <f>WEEKDAY(T_PacketStatistic[[#This Row],[Date]],2) &amp; " " &amp; TEXT(B288,"TTT")</f>
        <v>4 Do</v>
      </c>
      <c r="P288" t="str">
        <f>IFERROR(VLOOKUP(T_PacketStatistic[[#This Row],[ClientIP]],T_LookupIP[],2,FALSE),"")</f>
        <v>DHCP01.TemplateCorp.company.com</v>
      </c>
      <c r="Q288" t="str">
        <f>IFERROR(VLOOKUP(T_PacketStatistic[[#This Row],[ClientIP]],T_LookupIP[],3,FALSE),"")</f>
        <v>DHCP01</v>
      </c>
      <c r="R288" t="str">
        <f>IFERROR(VLOOKUP(T_PacketStatistic[[#This Row],[ClientIP]],T_LookupIP[],4,FALSE),"")</f>
        <v>TemplateCorp.company.com</v>
      </c>
    </row>
    <row r="289" spans="1:18" x14ac:dyDescent="0.45">
      <c r="A289" t="s">
        <v>90</v>
      </c>
      <c r="B289" s="1">
        <v>46100</v>
      </c>
      <c r="C289" t="s">
        <v>21</v>
      </c>
      <c r="D289" t="s">
        <v>9</v>
      </c>
      <c r="E289" t="s">
        <v>13</v>
      </c>
      <c r="F289" t="s">
        <v>17</v>
      </c>
      <c r="G289">
        <v>276</v>
      </c>
      <c r="H289" t="s">
        <v>68</v>
      </c>
      <c r="I28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89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89">
        <f>YEAR(T_PacketStatistic[[#This Row],[Date]])</f>
        <v>2026</v>
      </c>
      <c r="L289" t="str">
        <f>TEXT(MONTH(T_PacketStatistic[[#This Row],[Date]]),"00")</f>
        <v>03</v>
      </c>
      <c r="M289" t="str">
        <f>TEXT(T_PacketStatistic[[#This Row],[Date]],"MM") &amp; " " &amp; TEXT(T_PacketStatistic[[#This Row],[Date]],"MMM")</f>
        <v>03 Mrz</v>
      </c>
      <c r="N289" t="str">
        <f>"CW " &amp; TEXT(WEEKNUM(T_PacketStatistic[[#This Row],[Date]],2),"00")</f>
        <v>CW 12</v>
      </c>
      <c r="O289" t="str">
        <f>WEEKDAY(T_PacketStatistic[[#This Row],[Date]],2) &amp; " " &amp; TEXT(B289,"TTT")</f>
        <v>4 Do</v>
      </c>
      <c r="P289" t="str">
        <f>IFERROR(VLOOKUP(T_PacketStatistic[[#This Row],[ClientIP]],T_LookupIP[],2,FALSE),"")</f>
        <v>DHCP01.TemplateCorp.company.com</v>
      </c>
      <c r="Q289" t="str">
        <f>IFERROR(VLOOKUP(T_PacketStatistic[[#This Row],[ClientIP]],T_LookupIP[],3,FALSE),"")</f>
        <v>DHCP01</v>
      </c>
      <c r="R289" t="str">
        <f>IFERROR(VLOOKUP(T_PacketStatistic[[#This Row],[ClientIP]],T_LookupIP[],4,FALSE),"")</f>
        <v>TemplateCorp.company.com</v>
      </c>
    </row>
    <row r="290" spans="1:18" x14ac:dyDescent="0.45">
      <c r="A290" t="s">
        <v>90</v>
      </c>
      <c r="B290" s="1">
        <v>46100</v>
      </c>
      <c r="C290" t="s">
        <v>21</v>
      </c>
      <c r="D290" t="s">
        <v>9</v>
      </c>
      <c r="E290" t="s">
        <v>13</v>
      </c>
      <c r="F290" t="s">
        <v>26</v>
      </c>
      <c r="G290">
        <v>3</v>
      </c>
      <c r="H290" t="s">
        <v>68</v>
      </c>
      <c r="I29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0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0">
        <f>YEAR(T_PacketStatistic[[#This Row],[Date]])</f>
        <v>2026</v>
      </c>
      <c r="L290" t="str">
        <f>TEXT(MONTH(T_PacketStatistic[[#This Row],[Date]]),"00")</f>
        <v>03</v>
      </c>
      <c r="M290" t="str">
        <f>TEXT(T_PacketStatistic[[#This Row],[Date]],"MM") &amp; " " &amp; TEXT(T_PacketStatistic[[#This Row],[Date]],"MMM")</f>
        <v>03 Mrz</v>
      </c>
      <c r="N290" t="str">
        <f>"CW " &amp; TEXT(WEEKNUM(T_PacketStatistic[[#This Row],[Date]],2),"00")</f>
        <v>CW 12</v>
      </c>
      <c r="O290" t="str">
        <f>WEEKDAY(T_PacketStatistic[[#This Row],[Date]],2) &amp; " " &amp; TEXT(B290,"TTT")</f>
        <v>4 Do</v>
      </c>
      <c r="P290" t="str">
        <f>IFERROR(VLOOKUP(T_PacketStatistic[[#This Row],[ClientIP]],T_LookupIP[],2,FALSE),"")</f>
        <v>DHCP01.TemplateCorp.company.com</v>
      </c>
      <c r="Q290" t="str">
        <f>IFERROR(VLOOKUP(T_PacketStatistic[[#This Row],[ClientIP]],T_LookupIP[],3,FALSE),"")</f>
        <v>DHCP01</v>
      </c>
      <c r="R290" t="str">
        <f>IFERROR(VLOOKUP(T_PacketStatistic[[#This Row],[ClientIP]],T_LookupIP[],4,FALSE),"")</f>
        <v>TemplateCorp.company.com</v>
      </c>
    </row>
    <row r="291" spans="1:18" x14ac:dyDescent="0.45">
      <c r="A291" t="s">
        <v>90</v>
      </c>
      <c r="B291" s="1">
        <v>46100</v>
      </c>
      <c r="C291" t="s">
        <v>22</v>
      </c>
      <c r="D291" t="s">
        <v>9</v>
      </c>
      <c r="E291" t="s">
        <v>10</v>
      </c>
      <c r="F291" t="s">
        <v>12</v>
      </c>
      <c r="G291">
        <v>615</v>
      </c>
      <c r="H291" t="s">
        <v>68</v>
      </c>
      <c r="I29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1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1">
        <f>YEAR(T_PacketStatistic[[#This Row],[Date]])</f>
        <v>2026</v>
      </c>
      <c r="L291" t="str">
        <f>TEXT(MONTH(T_PacketStatistic[[#This Row],[Date]]),"00")</f>
        <v>03</v>
      </c>
      <c r="M291" t="str">
        <f>TEXT(T_PacketStatistic[[#This Row],[Date]],"MM") &amp; " " &amp; TEXT(T_PacketStatistic[[#This Row],[Date]],"MMM")</f>
        <v>03 Mrz</v>
      </c>
      <c r="N291" t="str">
        <f>"CW " &amp; TEXT(WEEKNUM(T_PacketStatistic[[#This Row],[Date]],2),"00")</f>
        <v>CW 12</v>
      </c>
      <c r="O291" t="str">
        <f>WEEKDAY(T_PacketStatistic[[#This Row],[Date]],2) &amp; " " &amp; TEXT(B291,"TTT")</f>
        <v>4 Do</v>
      </c>
      <c r="P291" t="str">
        <f>IFERROR(VLOOKUP(T_PacketStatistic[[#This Row],[ClientIP]],T_LookupIP[],2,FALSE),"")</f>
        <v>DHCP02.TemplateCorp.company.com</v>
      </c>
      <c r="Q291" t="str">
        <f>IFERROR(VLOOKUP(T_PacketStatistic[[#This Row],[ClientIP]],T_LookupIP[],3,FALSE),"")</f>
        <v>DHCP02</v>
      </c>
      <c r="R291" t="str">
        <f>IFERROR(VLOOKUP(T_PacketStatistic[[#This Row],[ClientIP]],T_LookupIP[],4,FALSE),"")</f>
        <v>TemplateCorp.company.com</v>
      </c>
    </row>
    <row r="292" spans="1:18" x14ac:dyDescent="0.45">
      <c r="A292" t="s">
        <v>90</v>
      </c>
      <c r="B292" s="1">
        <v>46100</v>
      </c>
      <c r="C292" t="s">
        <v>22</v>
      </c>
      <c r="D292" t="s">
        <v>9</v>
      </c>
      <c r="E292" t="s">
        <v>10</v>
      </c>
      <c r="F292" t="s">
        <v>17</v>
      </c>
      <c r="G292">
        <v>4</v>
      </c>
      <c r="H292" t="s">
        <v>68</v>
      </c>
      <c r="I29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2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2">
        <f>YEAR(T_PacketStatistic[[#This Row],[Date]])</f>
        <v>2026</v>
      </c>
      <c r="L292" t="str">
        <f>TEXT(MONTH(T_PacketStatistic[[#This Row],[Date]]),"00")</f>
        <v>03</v>
      </c>
      <c r="M292" t="str">
        <f>TEXT(T_PacketStatistic[[#This Row],[Date]],"MM") &amp; " " &amp; TEXT(T_PacketStatistic[[#This Row],[Date]],"MMM")</f>
        <v>03 Mrz</v>
      </c>
      <c r="N292" t="str">
        <f>"CW " &amp; TEXT(WEEKNUM(T_PacketStatistic[[#This Row],[Date]],2),"00")</f>
        <v>CW 12</v>
      </c>
      <c r="O292" t="str">
        <f>WEEKDAY(T_PacketStatistic[[#This Row],[Date]],2) &amp; " " &amp; TEXT(B292,"TTT")</f>
        <v>4 Do</v>
      </c>
      <c r="P292" t="str">
        <f>IFERROR(VLOOKUP(T_PacketStatistic[[#This Row],[ClientIP]],T_LookupIP[],2,FALSE),"")</f>
        <v>DHCP02.TemplateCorp.company.com</v>
      </c>
      <c r="Q292" t="str">
        <f>IFERROR(VLOOKUP(T_PacketStatistic[[#This Row],[ClientIP]],T_LookupIP[],3,FALSE),"")</f>
        <v>DHCP02</v>
      </c>
      <c r="R292" t="str">
        <f>IFERROR(VLOOKUP(T_PacketStatistic[[#This Row],[ClientIP]],T_LookupIP[],4,FALSE),"")</f>
        <v>TemplateCorp.company.com</v>
      </c>
    </row>
    <row r="293" spans="1:18" x14ac:dyDescent="0.45">
      <c r="A293" t="s">
        <v>90</v>
      </c>
      <c r="B293" s="1">
        <v>46100</v>
      </c>
      <c r="C293" t="s">
        <v>22</v>
      </c>
      <c r="D293" t="s">
        <v>9</v>
      </c>
      <c r="E293" t="s">
        <v>10</v>
      </c>
      <c r="F293" t="s">
        <v>26</v>
      </c>
      <c r="G293">
        <v>6</v>
      </c>
      <c r="H293" t="s">
        <v>68</v>
      </c>
      <c r="I29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3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3">
        <f>YEAR(T_PacketStatistic[[#This Row],[Date]])</f>
        <v>2026</v>
      </c>
      <c r="L293" t="str">
        <f>TEXT(MONTH(T_PacketStatistic[[#This Row],[Date]]),"00")</f>
        <v>03</v>
      </c>
      <c r="M293" t="str">
        <f>TEXT(T_PacketStatistic[[#This Row],[Date]],"MM") &amp; " " &amp; TEXT(T_PacketStatistic[[#This Row],[Date]],"MMM")</f>
        <v>03 Mrz</v>
      </c>
      <c r="N293" t="str">
        <f>"CW " &amp; TEXT(WEEKNUM(T_PacketStatistic[[#This Row],[Date]],2),"00")</f>
        <v>CW 12</v>
      </c>
      <c r="O293" t="str">
        <f>WEEKDAY(T_PacketStatistic[[#This Row],[Date]],2) &amp; " " &amp; TEXT(B293,"TTT")</f>
        <v>4 Do</v>
      </c>
      <c r="P293" t="str">
        <f>IFERROR(VLOOKUP(T_PacketStatistic[[#This Row],[ClientIP]],T_LookupIP[],2,FALSE),"")</f>
        <v>DHCP02.TemplateCorp.company.com</v>
      </c>
      <c r="Q293" t="str">
        <f>IFERROR(VLOOKUP(T_PacketStatistic[[#This Row],[ClientIP]],T_LookupIP[],3,FALSE),"")</f>
        <v>DHCP02</v>
      </c>
      <c r="R293" t="str">
        <f>IFERROR(VLOOKUP(T_PacketStatistic[[#This Row],[ClientIP]],T_LookupIP[],4,FALSE),"")</f>
        <v>TemplateCorp.company.com</v>
      </c>
    </row>
    <row r="294" spans="1:18" x14ac:dyDescent="0.45">
      <c r="A294" t="s">
        <v>90</v>
      </c>
      <c r="B294" s="1">
        <v>46100</v>
      </c>
      <c r="C294" t="s">
        <v>22</v>
      </c>
      <c r="D294" t="s">
        <v>9</v>
      </c>
      <c r="E294" t="s">
        <v>13</v>
      </c>
      <c r="F294" t="s">
        <v>12</v>
      </c>
      <c r="G294">
        <v>441</v>
      </c>
      <c r="H294" t="s">
        <v>68</v>
      </c>
      <c r="I29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4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4">
        <f>YEAR(T_PacketStatistic[[#This Row],[Date]])</f>
        <v>2026</v>
      </c>
      <c r="L294" t="str">
        <f>TEXT(MONTH(T_PacketStatistic[[#This Row],[Date]]),"00")</f>
        <v>03</v>
      </c>
      <c r="M294" t="str">
        <f>TEXT(T_PacketStatistic[[#This Row],[Date]],"MM") &amp; " " &amp; TEXT(T_PacketStatistic[[#This Row],[Date]],"MMM")</f>
        <v>03 Mrz</v>
      </c>
      <c r="N294" t="str">
        <f>"CW " &amp; TEXT(WEEKNUM(T_PacketStatistic[[#This Row],[Date]],2),"00")</f>
        <v>CW 12</v>
      </c>
      <c r="O294" t="str">
        <f>WEEKDAY(T_PacketStatistic[[#This Row],[Date]],2) &amp; " " &amp; TEXT(B294,"TTT")</f>
        <v>4 Do</v>
      </c>
      <c r="P294" t="str">
        <f>IFERROR(VLOOKUP(T_PacketStatistic[[#This Row],[ClientIP]],T_LookupIP[],2,FALSE),"")</f>
        <v>DHCP02.TemplateCorp.company.com</v>
      </c>
      <c r="Q294" t="str">
        <f>IFERROR(VLOOKUP(T_PacketStatistic[[#This Row],[ClientIP]],T_LookupIP[],3,FALSE),"")</f>
        <v>DHCP02</v>
      </c>
      <c r="R294" t="str">
        <f>IFERROR(VLOOKUP(T_PacketStatistic[[#This Row],[ClientIP]],T_LookupIP[],4,FALSE),"")</f>
        <v>TemplateCorp.company.com</v>
      </c>
    </row>
    <row r="295" spans="1:18" x14ac:dyDescent="0.45">
      <c r="A295" t="s">
        <v>90</v>
      </c>
      <c r="B295" s="1">
        <v>46100</v>
      </c>
      <c r="C295" t="s">
        <v>22</v>
      </c>
      <c r="D295" t="s">
        <v>9</v>
      </c>
      <c r="E295" t="s">
        <v>13</v>
      </c>
      <c r="F295" t="s">
        <v>17</v>
      </c>
      <c r="G295">
        <v>4</v>
      </c>
      <c r="H295" t="s">
        <v>68</v>
      </c>
      <c r="I29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5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5">
        <f>YEAR(T_PacketStatistic[[#This Row],[Date]])</f>
        <v>2026</v>
      </c>
      <c r="L295" t="str">
        <f>TEXT(MONTH(T_PacketStatistic[[#This Row],[Date]]),"00")</f>
        <v>03</v>
      </c>
      <c r="M295" t="str">
        <f>TEXT(T_PacketStatistic[[#This Row],[Date]],"MM") &amp; " " &amp; TEXT(T_PacketStatistic[[#This Row],[Date]],"MMM")</f>
        <v>03 Mrz</v>
      </c>
      <c r="N295" t="str">
        <f>"CW " &amp; TEXT(WEEKNUM(T_PacketStatistic[[#This Row],[Date]],2),"00")</f>
        <v>CW 12</v>
      </c>
      <c r="O295" t="str">
        <f>WEEKDAY(T_PacketStatistic[[#This Row],[Date]],2) &amp; " " &amp; TEXT(B295,"TTT")</f>
        <v>4 Do</v>
      </c>
      <c r="P295" t="str">
        <f>IFERROR(VLOOKUP(T_PacketStatistic[[#This Row],[ClientIP]],T_LookupIP[],2,FALSE),"")</f>
        <v>DHCP02.TemplateCorp.company.com</v>
      </c>
      <c r="Q295" t="str">
        <f>IFERROR(VLOOKUP(T_PacketStatistic[[#This Row],[ClientIP]],T_LookupIP[],3,FALSE),"")</f>
        <v>DHCP02</v>
      </c>
      <c r="R295" t="str">
        <f>IFERROR(VLOOKUP(T_PacketStatistic[[#This Row],[ClientIP]],T_LookupIP[],4,FALSE),"")</f>
        <v>TemplateCorp.company.com</v>
      </c>
    </row>
    <row r="296" spans="1:18" x14ac:dyDescent="0.45">
      <c r="A296" t="s">
        <v>90</v>
      </c>
      <c r="B296" s="1">
        <v>46100</v>
      </c>
      <c r="C296" t="s">
        <v>22</v>
      </c>
      <c r="D296" t="s">
        <v>9</v>
      </c>
      <c r="E296" t="s">
        <v>13</v>
      </c>
      <c r="F296" t="s">
        <v>26</v>
      </c>
      <c r="G296">
        <v>6</v>
      </c>
      <c r="H296" t="s">
        <v>68</v>
      </c>
      <c r="I29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6" t="str">
        <f>IFERROR(
   _xlfn.XLOOKUP(
      _xlfn.TEXTBEFORE(T_PacketStatistic[[#This Row],[ClientIP]],".",-1)&amp;".0/24",
      T_NetworkTable[NetworkID],
      T_NetworkTable[NetworkName],
      "Unknown"
   ),
   "Unkonwn"
)</f>
        <v>Infra</v>
      </c>
      <c r="K296">
        <f>YEAR(T_PacketStatistic[[#This Row],[Date]])</f>
        <v>2026</v>
      </c>
      <c r="L296" t="str">
        <f>TEXT(MONTH(T_PacketStatistic[[#This Row],[Date]]),"00")</f>
        <v>03</v>
      </c>
      <c r="M296" t="str">
        <f>TEXT(T_PacketStatistic[[#This Row],[Date]],"MM") &amp; " " &amp; TEXT(T_PacketStatistic[[#This Row],[Date]],"MMM")</f>
        <v>03 Mrz</v>
      </c>
      <c r="N296" t="str">
        <f>"CW " &amp; TEXT(WEEKNUM(T_PacketStatistic[[#This Row],[Date]],2),"00")</f>
        <v>CW 12</v>
      </c>
      <c r="O296" t="str">
        <f>WEEKDAY(T_PacketStatistic[[#This Row],[Date]],2) &amp; " " &amp; TEXT(B296,"TTT")</f>
        <v>4 Do</v>
      </c>
      <c r="P296" t="str">
        <f>IFERROR(VLOOKUP(T_PacketStatistic[[#This Row],[ClientIP]],T_LookupIP[],2,FALSE),"")</f>
        <v>DHCP02.TemplateCorp.company.com</v>
      </c>
      <c r="Q296" t="str">
        <f>IFERROR(VLOOKUP(T_PacketStatistic[[#This Row],[ClientIP]],T_LookupIP[],3,FALSE),"")</f>
        <v>DHCP02</v>
      </c>
      <c r="R296" t="str">
        <f>IFERROR(VLOOKUP(T_PacketStatistic[[#This Row],[ClientIP]],T_LookupIP[],4,FALSE),"")</f>
        <v>TemplateCorp.company.com</v>
      </c>
    </row>
    <row r="297" spans="1:18" x14ac:dyDescent="0.45">
      <c r="A297" t="s">
        <v>90</v>
      </c>
      <c r="B297" s="1">
        <v>46100</v>
      </c>
      <c r="C297" t="s">
        <v>23</v>
      </c>
      <c r="D297" t="s">
        <v>9</v>
      </c>
      <c r="E297" t="s">
        <v>10</v>
      </c>
      <c r="F297" t="s">
        <v>11</v>
      </c>
      <c r="G297">
        <v>70</v>
      </c>
      <c r="H297" t="s">
        <v>68</v>
      </c>
      <c r="I29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97">
        <f>YEAR(T_PacketStatistic[[#This Row],[Date]])</f>
        <v>2026</v>
      </c>
      <c r="L297" t="str">
        <f>TEXT(MONTH(T_PacketStatistic[[#This Row],[Date]]),"00")</f>
        <v>03</v>
      </c>
      <c r="M297" t="str">
        <f>TEXT(T_PacketStatistic[[#This Row],[Date]],"MM") &amp; " " &amp; TEXT(T_PacketStatistic[[#This Row],[Date]],"MMM")</f>
        <v>03 Mrz</v>
      </c>
      <c r="N297" t="str">
        <f>"CW " &amp; TEXT(WEEKNUM(T_PacketStatistic[[#This Row],[Date]],2),"00")</f>
        <v>CW 12</v>
      </c>
      <c r="O297" t="str">
        <f>WEEKDAY(T_PacketStatistic[[#This Row],[Date]],2) &amp; " " &amp; TEXT(B297,"TTT")</f>
        <v>4 Do</v>
      </c>
      <c r="P297" t="str">
        <f>IFERROR(VLOOKUP(T_PacketStatistic[[#This Row],[ClientIP]],T_LookupIP[],2,FALSE),"")</f>
        <v>PAW01.TemplateCorp.company.com</v>
      </c>
      <c r="Q297" t="str">
        <f>IFERROR(VLOOKUP(T_PacketStatistic[[#This Row],[ClientIP]],T_LookupIP[],3,FALSE),"")</f>
        <v>PAW01</v>
      </c>
      <c r="R297" t="str">
        <f>IFERROR(VLOOKUP(T_PacketStatistic[[#This Row],[ClientIP]],T_LookupIP[],4,FALSE),"")</f>
        <v>TemplateCorp.company.com</v>
      </c>
    </row>
    <row r="298" spans="1:18" x14ac:dyDescent="0.45">
      <c r="A298" t="s">
        <v>90</v>
      </c>
      <c r="B298" s="1">
        <v>46100</v>
      </c>
      <c r="C298" t="s">
        <v>23</v>
      </c>
      <c r="D298" t="s">
        <v>9</v>
      </c>
      <c r="E298" t="s">
        <v>10</v>
      </c>
      <c r="F298" t="s">
        <v>12</v>
      </c>
      <c r="G298">
        <v>1038</v>
      </c>
      <c r="H298" t="s">
        <v>68</v>
      </c>
      <c r="I29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98">
        <f>YEAR(T_PacketStatistic[[#This Row],[Date]])</f>
        <v>2026</v>
      </c>
      <c r="L298" t="str">
        <f>TEXT(MONTH(T_PacketStatistic[[#This Row],[Date]]),"00")</f>
        <v>03</v>
      </c>
      <c r="M298" t="str">
        <f>TEXT(T_PacketStatistic[[#This Row],[Date]],"MM") &amp; " " &amp; TEXT(T_PacketStatistic[[#This Row],[Date]],"MMM")</f>
        <v>03 Mrz</v>
      </c>
      <c r="N298" t="str">
        <f>"CW " &amp; TEXT(WEEKNUM(T_PacketStatistic[[#This Row],[Date]],2),"00")</f>
        <v>CW 12</v>
      </c>
      <c r="O298" t="str">
        <f>WEEKDAY(T_PacketStatistic[[#This Row],[Date]],2) &amp; " " &amp; TEXT(B298,"TTT")</f>
        <v>4 Do</v>
      </c>
      <c r="P298" t="str">
        <f>IFERROR(VLOOKUP(T_PacketStatistic[[#This Row],[ClientIP]],T_LookupIP[],2,FALSE),"")</f>
        <v>PAW01.TemplateCorp.company.com</v>
      </c>
      <c r="Q298" t="str">
        <f>IFERROR(VLOOKUP(T_PacketStatistic[[#This Row],[ClientIP]],T_LookupIP[],3,FALSE),"")</f>
        <v>PAW01</v>
      </c>
      <c r="R298" t="str">
        <f>IFERROR(VLOOKUP(T_PacketStatistic[[#This Row],[ClientIP]],T_LookupIP[],4,FALSE),"")</f>
        <v>TemplateCorp.company.com</v>
      </c>
    </row>
    <row r="299" spans="1:18" x14ac:dyDescent="0.45">
      <c r="A299" t="s">
        <v>90</v>
      </c>
      <c r="B299" s="1">
        <v>46100</v>
      </c>
      <c r="C299" t="s">
        <v>23</v>
      </c>
      <c r="D299" t="s">
        <v>9</v>
      </c>
      <c r="E299" t="s">
        <v>10</v>
      </c>
      <c r="F299" t="s">
        <v>17</v>
      </c>
      <c r="G299">
        <v>4</v>
      </c>
      <c r="H299" t="s">
        <v>68</v>
      </c>
      <c r="I29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29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299">
        <f>YEAR(T_PacketStatistic[[#This Row],[Date]])</f>
        <v>2026</v>
      </c>
      <c r="L299" t="str">
        <f>TEXT(MONTH(T_PacketStatistic[[#This Row],[Date]]),"00")</f>
        <v>03</v>
      </c>
      <c r="M299" t="str">
        <f>TEXT(T_PacketStatistic[[#This Row],[Date]],"MM") &amp; " " &amp; TEXT(T_PacketStatistic[[#This Row],[Date]],"MMM")</f>
        <v>03 Mrz</v>
      </c>
      <c r="N299" t="str">
        <f>"CW " &amp; TEXT(WEEKNUM(T_PacketStatistic[[#This Row],[Date]],2),"00")</f>
        <v>CW 12</v>
      </c>
      <c r="O299" t="str">
        <f>WEEKDAY(T_PacketStatistic[[#This Row],[Date]],2) &amp; " " &amp; TEXT(B299,"TTT")</f>
        <v>4 Do</v>
      </c>
      <c r="P299" t="str">
        <f>IFERROR(VLOOKUP(T_PacketStatistic[[#This Row],[ClientIP]],T_LookupIP[],2,FALSE),"")</f>
        <v>PAW01.TemplateCorp.company.com</v>
      </c>
      <c r="Q299" t="str">
        <f>IFERROR(VLOOKUP(T_PacketStatistic[[#This Row],[ClientIP]],T_LookupIP[],3,FALSE),"")</f>
        <v>PAW01</v>
      </c>
      <c r="R299" t="str">
        <f>IFERROR(VLOOKUP(T_PacketStatistic[[#This Row],[ClientIP]],T_LookupIP[],4,FALSE),"")</f>
        <v>TemplateCorp.company.com</v>
      </c>
    </row>
    <row r="300" spans="1:18" x14ac:dyDescent="0.45">
      <c r="A300" t="s">
        <v>90</v>
      </c>
      <c r="B300" s="1">
        <v>46100</v>
      </c>
      <c r="C300" t="s">
        <v>23</v>
      </c>
      <c r="D300" t="s">
        <v>9</v>
      </c>
      <c r="E300" t="s">
        <v>10</v>
      </c>
      <c r="F300" t="s">
        <v>26</v>
      </c>
      <c r="G300">
        <v>3</v>
      </c>
      <c r="H300" t="s">
        <v>68</v>
      </c>
      <c r="I30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0">
        <f>YEAR(T_PacketStatistic[[#This Row],[Date]])</f>
        <v>2026</v>
      </c>
      <c r="L300" t="str">
        <f>TEXT(MONTH(T_PacketStatistic[[#This Row],[Date]]),"00")</f>
        <v>03</v>
      </c>
      <c r="M300" t="str">
        <f>TEXT(T_PacketStatistic[[#This Row],[Date]],"MM") &amp; " " &amp; TEXT(T_PacketStatistic[[#This Row],[Date]],"MMM")</f>
        <v>03 Mrz</v>
      </c>
      <c r="N300" t="str">
        <f>"CW " &amp; TEXT(WEEKNUM(T_PacketStatistic[[#This Row],[Date]],2),"00")</f>
        <v>CW 12</v>
      </c>
      <c r="O300" t="str">
        <f>WEEKDAY(T_PacketStatistic[[#This Row],[Date]],2) &amp; " " &amp; TEXT(B300,"TTT")</f>
        <v>4 Do</v>
      </c>
      <c r="P300" t="str">
        <f>IFERROR(VLOOKUP(T_PacketStatistic[[#This Row],[ClientIP]],T_LookupIP[],2,FALSE),"")</f>
        <v>PAW01.TemplateCorp.company.com</v>
      </c>
      <c r="Q300" t="str">
        <f>IFERROR(VLOOKUP(T_PacketStatistic[[#This Row],[ClientIP]],T_LookupIP[],3,FALSE),"")</f>
        <v>PAW01</v>
      </c>
      <c r="R300" t="str">
        <f>IFERROR(VLOOKUP(T_PacketStatistic[[#This Row],[ClientIP]],T_LookupIP[],4,FALSE),"")</f>
        <v>TemplateCorp.company.com</v>
      </c>
    </row>
    <row r="301" spans="1:18" x14ac:dyDescent="0.45">
      <c r="A301" t="s">
        <v>90</v>
      </c>
      <c r="B301" s="1">
        <v>46100</v>
      </c>
      <c r="C301" t="s">
        <v>23</v>
      </c>
      <c r="D301" t="s">
        <v>9</v>
      </c>
      <c r="E301" t="s">
        <v>13</v>
      </c>
      <c r="F301" t="s">
        <v>11</v>
      </c>
      <c r="G301">
        <v>70</v>
      </c>
      <c r="H301" t="s">
        <v>68</v>
      </c>
      <c r="I30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1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1">
        <f>YEAR(T_PacketStatistic[[#This Row],[Date]])</f>
        <v>2026</v>
      </c>
      <c r="L301" t="str">
        <f>TEXT(MONTH(T_PacketStatistic[[#This Row],[Date]]),"00")</f>
        <v>03</v>
      </c>
      <c r="M301" t="str">
        <f>TEXT(T_PacketStatistic[[#This Row],[Date]],"MM") &amp; " " &amp; TEXT(T_PacketStatistic[[#This Row],[Date]],"MMM")</f>
        <v>03 Mrz</v>
      </c>
      <c r="N301" t="str">
        <f>"CW " &amp; TEXT(WEEKNUM(T_PacketStatistic[[#This Row],[Date]],2),"00")</f>
        <v>CW 12</v>
      </c>
      <c r="O301" t="str">
        <f>WEEKDAY(T_PacketStatistic[[#This Row],[Date]],2) &amp; " " &amp; TEXT(B301,"TTT")</f>
        <v>4 Do</v>
      </c>
      <c r="P301" t="str">
        <f>IFERROR(VLOOKUP(T_PacketStatistic[[#This Row],[ClientIP]],T_LookupIP[],2,FALSE),"")</f>
        <v>PAW01.TemplateCorp.company.com</v>
      </c>
      <c r="Q301" t="str">
        <f>IFERROR(VLOOKUP(T_PacketStatistic[[#This Row],[ClientIP]],T_LookupIP[],3,FALSE),"")</f>
        <v>PAW01</v>
      </c>
      <c r="R301" t="str">
        <f>IFERROR(VLOOKUP(T_PacketStatistic[[#This Row],[ClientIP]],T_LookupIP[],4,FALSE),"")</f>
        <v>TemplateCorp.company.com</v>
      </c>
    </row>
    <row r="302" spans="1:18" x14ac:dyDescent="0.45">
      <c r="A302" t="s">
        <v>90</v>
      </c>
      <c r="B302" s="1">
        <v>46100</v>
      </c>
      <c r="C302" t="s">
        <v>23</v>
      </c>
      <c r="D302" t="s">
        <v>9</v>
      </c>
      <c r="E302" t="s">
        <v>13</v>
      </c>
      <c r="F302" t="s">
        <v>12</v>
      </c>
      <c r="G302">
        <v>1033</v>
      </c>
      <c r="H302" t="s">
        <v>68</v>
      </c>
      <c r="I30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2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2">
        <f>YEAR(T_PacketStatistic[[#This Row],[Date]])</f>
        <v>2026</v>
      </c>
      <c r="L302" t="str">
        <f>TEXT(MONTH(T_PacketStatistic[[#This Row],[Date]]),"00")</f>
        <v>03</v>
      </c>
      <c r="M302" t="str">
        <f>TEXT(T_PacketStatistic[[#This Row],[Date]],"MM") &amp; " " &amp; TEXT(T_PacketStatistic[[#This Row],[Date]],"MMM")</f>
        <v>03 Mrz</v>
      </c>
      <c r="N302" t="str">
        <f>"CW " &amp; TEXT(WEEKNUM(T_PacketStatistic[[#This Row],[Date]],2),"00")</f>
        <v>CW 12</v>
      </c>
      <c r="O302" t="str">
        <f>WEEKDAY(T_PacketStatistic[[#This Row],[Date]],2) &amp; " " &amp; TEXT(B302,"TTT")</f>
        <v>4 Do</v>
      </c>
      <c r="P302" t="str">
        <f>IFERROR(VLOOKUP(T_PacketStatistic[[#This Row],[ClientIP]],T_LookupIP[],2,FALSE),"")</f>
        <v>PAW01.TemplateCorp.company.com</v>
      </c>
      <c r="Q302" t="str">
        <f>IFERROR(VLOOKUP(T_PacketStatistic[[#This Row],[ClientIP]],T_LookupIP[],3,FALSE),"")</f>
        <v>PAW01</v>
      </c>
      <c r="R302" t="str">
        <f>IFERROR(VLOOKUP(T_PacketStatistic[[#This Row],[ClientIP]],T_LookupIP[],4,FALSE),"")</f>
        <v>TemplateCorp.company.com</v>
      </c>
    </row>
    <row r="303" spans="1:18" x14ac:dyDescent="0.45">
      <c r="A303" t="s">
        <v>90</v>
      </c>
      <c r="B303" s="1">
        <v>46100</v>
      </c>
      <c r="C303" t="s">
        <v>23</v>
      </c>
      <c r="D303" t="s">
        <v>9</v>
      </c>
      <c r="E303" t="s">
        <v>13</v>
      </c>
      <c r="F303" t="s">
        <v>17</v>
      </c>
      <c r="G303">
        <v>4</v>
      </c>
      <c r="H303" t="s">
        <v>68</v>
      </c>
      <c r="I30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3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3">
        <f>YEAR(T_PacketStatistic[[#This Row],[Date]])</f>
        <v>2026</v>
      </c>
      <c r="L303" t="str">
        <f>TEXT(MONTH(T_PacketStatistic[[#This Row],[Date]]),"00")</f>
        <v>03</v>
      </c>
      <c r="M303" t="str">
        <f>TEXT(T_PacketStatistic[[#This Row],[Date]],"MM") &amp; " " &amp; TEXT(T_PacketStatistic[[#This Row],[Date]],"MMM")</f>
        <v>03 Mrz</v>
      </c>
      <c r="N303" t="str">
        <f>"CW " &amp; TEXT(WEEKNUM(T_PacketStatistic[[#This Row],[Date]],2),"00")</f>
        <v>CW 12</v>
      </c>
      <c r="O303" t="str">
        <f>WEEKDAY(T_PacketStatistic[[#This Row],[Date]],2) &amp; " " &amp; TEXT(B303,"TTT")</f>
        <v>4 Do</v>
      </c>
      <c r="P303" t="str">
        <f>IFERROR(VLOOKUP(T_PacketStatistic[[#This Row],[ClientIP]],T_LookupIP[],2,FALSE),"")</f>
        <v>PAW01.TemplateCorp.company.com</v>
      </c>
      <c r="Q303" t="str">
        <f>IFERROR(VLOOKUP(T_PacketStatistic[[#This Row],[ClientIP]],T_LookupIP[],3,FALSE),"")</f>
        <v>PAW01</v>
      </c>
      <c r="R303" t="str">
        <f>IFERROR(VLOOKUP(T_PacketStatistic[[#This Row],[ClientIP]],T_LookupIP[],4,FALSE),"")</f>
        <v>TemplateCorp.company.com</v>
      </c>
    </row>
    <row r="304" spans="1:18" x14ac:dyDescent="0.45">
      <c r="A304" t="s">
        <v>90</v>
      </c>
      <c r="B304" s="1">
        <v>46100</v>
      </c>
      <c r="C304" t="s">
        <v>23</v>
      </c>
      <c r="D304" t="s">
        <v>9</v>
      </c>
      <c r="E304" t="s">
        <v>13</v>
      </c>
      <c r="F304" t="s">
        <v>26</v>
      </c>
      <c r="G304">
        <v>3</v>
      </c>
      <c r="H304" t="s">
        <v>68</v>
      </c>
      <c r="I30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4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4">
        <f>YEAR(T_PacketStatistic[[#This Row],[Date]])</f>
        <v>2026</v>
      </c>
      <c r="L304" t="str">
        <f>TEXT(MONTH(T_PacketStatistic[[#This Row],[Date]]),"00")</f>
        <v>03</v>
      </c>
      <c r="M304" t="str">
        <f>TEXT(T_PacketStatistic[[#This Row],[Date]],"MM") &amp; " " &amp; TEXT(T_PacketStatistic[[#This Row],[Date]],"MMM")</f>
        <v>03 Mrz</v>
      </c>
      <c r="N304" t="str">
        <f>"CW " &amp; TEXT(WEEKNUM(T_PacketStatistic[[#This Row],[Date]],2),"00")</f>
        <v>CW 12</v>
      </c>
      <c r="O304" t="str">
        <f>WEEKDAY(T_PacketStatistic[[#This Row],[Date]],2) &amp; " " &amp; TEXT(B304,"TTT")</f>
        <v>4 Do</v>
      </c>
      <c r="P304" t="str">
        <f>IFERROR(VLOOKUP(T_PacketStatistic[[#This Row],[ClientIP]],T_LookupIP[],2,FALSE),"")</f>
        <v>PAW01.TemplateCorp.company.com</v>
      </c>
      <c r="Q304" t="str">
        <f>IFERROR(VLOOKUP(T_PacketStatistic[[#This Row],[ClientIP]],T_LookupIP[],3,FALSE),"")</f>
        <v>PAW01</v>
      </c>
      <c r="R304" t="str">
        <f>IFERROR(VLOOKUP(T_PacketStatistic[[#This Row],[ClientIP]],T_LookupIP[],4,FALSE),"")</f>
        <v>TemplateCorp.company.com</v>
      </c>
    </row>
    <row r="305" spans="1:18" x14ac:dyDescent="0.45">
      <c r="A305" t="s">
        <v>90</v>
      </c>
      <c r="B305" s="1">
        <v>46100</v>
      </c>
      <c r="C305" t="s">
        <v>24</v>
      </c>
      <c r="D305" t="s">
        <v>9</v>
      </c>
      <c r="E305" t="s">
        <v>10</v>
      </c>
      <c r="F305" t="s">
        <v>12</v>
      </c>
      <c r="G305">
        <v>602</v>
      </c>
      <c r="H305" t="s">
        <v>68</v>
      </c>
      <c r="I30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5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5">
        <f>YEAR(T_PacketStatistic[[#This Row],[Date]])</f>
        <v>2026</v>
      </c>
      <c r="L305" t="str">
        <f>TEXT(MONTH(T_PacketStatistic[[#This Row],[Date]]),"00")</f>
        <v>03</v>
      </c>
      <c r="M305" t="str">
        <f>TEXT(T_PacketStatistic[[#This Row],[Date]],"MM") &amp; " " &amp; TEXT(T_PacketStatistic[[#This Row],[Date]],"MMM")</f>
        <v>03 Mrz</v>
      </c>
      <c r="N305" t="str">
        <f>"CW " &amp; TEXT(WEEKNUM(T_PacketStatistic[[#This Row],[Date]],2),"00")</f>
        <v>CW 12</v>
      </c>
      <c r="O305" t="str">
        <f>WEEKDAY(T_PacketStatistic[[#This Row],[Date]],2) &amp; " " &amp; TEXT(B305,"TTT")</f>
        <v>4 Do</v>
      </c>
      <c r="P305" t="str">
        <f>IFERROR(VLOOKUP(T_PacketStatistic[[#This Row],[ClientIP]],T_LookupIP[],2,FALSE),"")</f>
        <v>TASK01.TemplateCorp.company.com</v>
      </c>
      <c r="Q305" t="str">
        <f>IFERROR(VLOOKUP(T_PacketStatistic[[#This Row],[ClientIP]],T_LookupIP[],3,FALSE),"")</f>
        <v>TASK01</v>
      </c>
      <c r="R305" t="str">
        <f>IFERROR(VLOOKUP(T_PacketStatistic[[#This Row],[ClientIP]],T_LookupIP[],4,FALSE),"")</f>
        <v>TemplateCorp.company.com</v>
      </c>
    </row>
    <row r="306" spans="1:18" x14ac:dyDescent="0.45">
      <c r="A306" t="s">
        <v>90</v>
      </c>
      <c r="B306" s="1">
        <v>46100</v>
      </c>
      <c r="C306" t="s">
        <v>24</v>
      </c>
      <c r="D306" t="s">
        <v>9</v>
      </c>
      <c r="E306" t="s">
        <v>10</v>
      </c>
      <c r="F306" t="s">
        <v>17</v>
      </c>
      <c r="G306">
        <v>4</v>
      </c>
      <c r="H306" t="s">
        <v>68</v>
      </c>
      <c r="I30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6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6">
        <f>YEAR(T_PacketStatistic[[#This Row],[Date]])</f>
        <v>2026</v>
      </c>
      <c r="L306" t="str">
        <f>TEXT(MONTH(T_PacketStatistic[[#This Row],[Date]]),"00")</f>
        <v>03</v>
      </c>
      <c r="M306" t="str">
        <f>TEXT(T_PacketStatistic[[#This Row],[Date]],"MM") &amp; " " &amp; TEXT(T_PacketStatistic[[#This Row],[Date]],"MMM")</f>
        <v>03 Mrz</v>
      </c>
      <c r="N306" t="str">
        <f>"CW " &amp; TEXT(WEEKNUM(T_PacketStatistic[[#This Row],[Date]],2),"00")</f>
        <v>CW 12</v>
      </c>
      <c r="O306" t="str">
        <f>WEEKDAY(T_PacketStatistic[[#This Row],[Date]],2) &amp; " " &amp; TEXT(B306,"TTT")</f>
        <v>4 Do</v>
      </c>
      <c r="P306" t="str">
        <f>IFERROR(VLOOKUP(T_PacketStatistic[[#This Row],[ClientIP]],T_LookupIP[],2,FALSE),"")</f>
        <v>TASK01.TemplateCorp.company.com</v>
      </c>
      <c r="Q306" t="str">
        <f>IFERROR(VLOOKUP(T_PacketStatistic[[#This Row],[ClientIP]],T_LookupIP[],3,FALSE),"")</f>
        <v>TASK01</v>
      </c>
      <c r="R306" t="str">
        <f>IFERROR(VLOOKUP(T_PacketStatistic[[#This Row],[ClientIP]],T_LookupIP[],4,FALSE),"")</f>
        <v>TemplateCorp.company.com</v>
      </c>
    </row>
    <row r="307" spans="1:18" x14ac:dyDescent="0.45">
      <c r="A307" t="s">
        <v>90</v>
      </c>
      <c r="B307" s="1">
        <v>46100</v>
      </c>
      <c r="C307" t="s">
        <v>24</v>
      </c>
      <c r="D307" t="s">
        <v>9</v>
      </c>
      <c r="E307" t="s">
        <v>10</v>
      </c>
      <c r="F307" t="s">
        <v>26</v>
      </c>
      <c r="G307">
        <v>5</v>
      </c>
      <c r="H307" t="s">
        <v>68</v>
      </c>
      <c r="I30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7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7">
        <f>YEAR(T_PacketStatistic[[#This Row],[Date]])</f>
        <v>2026</v>
      </c>
      <c r="L307" t="str">
        <f>TEXT(MONTH(T_PacketStatistic[[#This Row],[Date]]),"00")</f>
        <v>03</v>
      </c>
      <c r="M307" t="str">
        <f>TEXT(T_PacketStatistic[[#This Row],[Date]],"MM") &amp; " " &amp; TEXT(T_PacketStatistic[[#This Row],[Date]],"MMM")</f>
        <v>03 Mrz</v>
      </c>
      <c r="N307" t="str">
        <f>"CW " &amp; TEXT(WEEKNUM(T_PacketStatistic[[#This Row],[Date]],2),"00")</f>
        <v>CW 12</v>
      </c>
      <c r="O307" t="str">
        <f>WEEKDAY(T_PacketStatistic[[#This Row],[Date]],2) &amp; " " &amp; TEXT(B307,"TTT")</f>
        <v>4 Do</v>
      </c>
      <c r="P307" t="str">
        <f>IFERROR(VLOOKUP(T_PacketStatistic[[#This Row],[ClientIP]],T_LookupIP[],2,FALSE),"")</f>
        <v>TASK01.TemplateCorp.company.com</v>
      </c>
      <c r="Q307" t="str">
        <f>IFERROR(VLOOKUP(T_PacketStatistic[[#This Row],[ClientIP]],T_LookupIP[],3,FALSE),"")</f>
        <v>TASK01</v>
      </c>
      <c r="R307" t="str">
        <f>IFERROR(VLOOKUP(T_PacketStatistic[[#This Row],[ClientIP]],T_LookupIP[],4,FALSE),"")</f>
        <v>TemplateCorp.company.com</v>
      </c>
    </row>
    <row r="308" spans="1:18" x14ac:dyDescent="0.45">
      <c r="A308" t="s">
        <v>90</v>
      </c>
      <c r="B308" s="1">
        <v>46100</v>
      </c>
      <c r="C308" t="s">
        <v>24</v>
      </c>
      <c r="D308" t="s">
        <v>9</v>
      </c>
      <c r="E308" t="s">
        <v>13</v>
      </c>
      <c r="F308" t="s">
        <v>12</v>
      </c>
      <c r="G308">
        <v>453</v>
      </c>
      <c r="H308" t="s">
        <v>68</v>
      </c>
      <c r="I30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8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8">
        <f>YEAR(T_PacketStatistic[[#This Row],[Date]])</f>
        <v>2026</v>
      </c>
      <c r="L308" t="str">
        <f>TEXT(MONTH(T_PacketStatistic[[#This Row],[Date]]),"00")</f>
        <v>03</v>
      </c>
      <c r="M308" t="str">
        <f>TEXT(T_PacketStatistic[[#This Row],[Date]],"MM") &amp; " " &amp; TEXT(T_PacketStatistic[[#This Row],[Date]],"MMM")</f>
        <v>03 Mrz</v>
      </c>
      <c r="N308" t="str">
        <f>"CW " &amp; TEXT(WEEKNUM(T_PacketStatistic[[#This Row],[Date]],2),"00")</f>
        <v>CW 12</v>
      </c>
      <c r="O308" t="str">
        <f>WEEKDAY(T_PacketStatistic[[#This Row],[Date]],2) &amp; " " &amp; TEXT(B308,"TTT")</f>
        <v>4 Do</v>
      </c>
      <c r="P308" t="str">
        <f>IFERROR(VLOOKUP(T_PacketStatistic[[#This Row],[ClientIP]],T_LookupIP[],2,FALSE),"")</f>
        <v>TASK01.TemplateCorp.company.com</v>
      </c>
      <c r="Q308" t="str">
        <f>IFERROR(VLOOKUP(T_PacketStatistic[[#This Row],[ClientIP]],T_LookupIP[],3,FALSE),"")</f>
        <v>TASK01</v>
      </c>
      <c r="R308" t="str">
        <f>IFERROR(VLOOKUP(T_PacketStatistic[[#This Row],[ClientIP]],T_LookupIP[],4,FALSE),"")</f>
        <v>TemplateCorp.company.com</v>
      </c>
    </row>
    <row r="309" spans="1:18" x14ac:dyDescent="0.45">
      <c r="A309" t="s">
        <v>90</v>
      </c>
      <c r="B309" s="1">
        <v>46100</v>
      </c>
      <c r="C309" t="s">
        <v>24</v>
      </c>
      <c r="D309" t="s">
        <v>9</v>
      </c>
      <c r="E309" t="s">
        <v>13</v>
      </c>
      <c r="F309" t="s">
        <v>17</v>
      </c>
      <c r="G309">
        <v>4</v>
      </c>
      <c r="H309" t="s">
        <v>68</v>
      </c>
      <c r="I30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09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09">
        <f>YEAR(T_PacketStatistic[[#This Row],[Date]])</f>
        <v>2026</v>
      </c>
      <c r="L309" t="str">
        <f>TEXT(MONTH(T_PacketStatistic[[#This Row],[Date]]),"00")</f>
        <v>03</v>
      </c>
      <c r="M309" t="str">
        <f>TEXT(T_PacketStatistic[[#This Row],[Date]],"MM") &amp; " " &amp; TEXT(T_PacketStatistic[[#This Row],[Date]],"MMM")</f>
        <v>03 Mrz</v>
      </c>
      <c r="N309" t="str">
        <f>"CW " &amp; TEXT(WEEKNUM(T_PacketStatistic[[#This Row],[Date]],2),"00")</f>
        <v>CW 12</v>
      </c>
      <c r="O309" t="str">
        <f>WEEKDAY(T_PacketStatistic[[#This Row],[Date]],2) &amp; " " &amp; TEXT(B309,"TTT")</f>
        <v>4 Do</v>
      </c>
      <c r="P309" t="str">
        <f>IFERROR(VLOOKUP(T_PacketStatistic[[#This Row],[ClientIP]],T_LookupIP[],2,FALSE),"")</f>
        <v>TASK01.TemplateCorp.company.com</v>
      </c>
      <c r="Q309" t="str">
        <f>IFERROR(VLOOKUP(T_PacketStatistic[[#This Row],[ClientIP]],T_LookupIP[],3,FALSE),"")</f>
        <v>TASK01</v>
      </c>
      <c r="R309" t="str">
        <f>IFERROR(VLOOKUP(T_PacketStatistic[[#This Row],[ClientIP]],T_LookupIP[],4,FALSE),"")</f>
        <v>TemplateCorp.company.com</v>
      </c>
    </row>
    <row r="310" spans="1:18" x14ac:dyDescent="0.45">
      <c r="A310" t="s">
        <v>90</v>
      </c>
      <c r="B310" s="1">
        <v>46100</v>
      </c>
      <c r="C310" t="s">
        <v>24</v>
      </c>
      <c r="D310" t="s">
        <v>9</v>
      </c>
      <c r="E310" t="s">
        <v>13</v>
      </c>
      <c r="F310" t="s">
        <v>26</v>
      </c>
      <c r="G310">
        <v>5</v>
      </c>
      <c r="H310" t="s">
        <v>68</v>
      </c>
      <c r="I31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0" t="str">
        <f>IFERROR(
   _xlfn.XLOOKUP(
      _xlfn.TEXTBEFORE(T_PacketStatistic[[#This Row],[ClientIP]],".",-1)&amp;".0/24",
      T_NetworkTable[NetworkID],
      T_NetworkTable[NetworkName],
      "Unknown"
   ),
   "Unkonwn"
)</f>
        <v>PAW</v>
      </c>
      <c r="K310">
        <f>YEAR(T_PacketStatistic[[#This Row],[Date]])</f>
        <v>2026</v>
      </c>
      <c r="L310" t="str">
        <f>TEXT(MONTH(T_PacketStatistic[[#This Row],[Date]]),"00")</f>
        <v>03</v>
      </c>
      <c r="M310" t="str">
        <f>TEXT(T_PacketStatistic[[#This Row],[Date]],"MM") &amp; " " &amp; TEXT(T_PacketStatistic[[#This Row],[Date]],"MMM")</f>
        <v>03 Mrz</v>
      </c>
      <c r="N310" t="str">
        <f>"CW " &amp; TEXT(WEEKNUM(T_PacketStatistic[[#This Row],[Date]],2),"00")</f>
        <v>CW 12</v>
      </c>
      <c r="O310" t="str">
        <f>WEEKDAY(T_PacketStatistic[[#This Row],[Date]],2) &amp; " " &amp; TEXT(B310,"TTT")</f>
        <v>4 Do</v>
      </c>
      <c r="P310" t="str">
        <f>IFERROR(VLOOKUP(T_PacketStatistic[[#This Row],[ClientIP]],T_LookupIP[],2,FALSE),"")</f>
        <v>TASK01.TemplateCorp.company.com</v>
      </c>
      <c r="Q310" t="str">
        <f>IFERROR(VLOOKUP(T_PacketStatistic[[#This Row],[ClientIP]],T_LookupIP[],3,FALSE),"")</f>
        <v>TASK01</v>
      </c>
      <c r="R310" t="str">
        <f>IFERROR(VLOOKUP(T_PacketStatistic[[#This Row],[ClientIP]],T_LookupIP[],4,FALSE),"")</f>
        <v>TemplateCorp.company.com</v>
      </c>
    </row>
    <row r="311" spans="1:18" x14ac:dyDescent="0.45">
      <c r="A311" t="s">
        <v>90</v>
      </c>
      <c r="B311" s="1">
        <v>46100</v>
      </c>
      <c r="C311" t="s">
        <v>25</v>
      </c>
      <c r="D311" t="s">
        <v>9</v>
      </c>
      <c r="E311" t="s">
        <v>10</v>
      </c>
      <c r="F311" t="s">
        <v>12</v>
      </c>
      <c r="G311">
        <v>550</v>
      </c>
      <c r="H311" t="s">
        <v>68</v>
      </c>
      <c r="I31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1">
        <f>YEAR(T_PacketStatistic[[#This Row],[Date]])</f>
        <v>2026</v>
      </c>
      <c r="L311" t="str">
        <f>TEXT(MONTH(T_PacketStatistic[[#This Row],[Date]]),"00")</f>
        <v>03</v>
      </c>
      <c r="M311" t="str">
        <f>TEXT(T_PacketStatistic[[#This Row],[Date]],"MM") &amp; " " &amp; TEXT(T_PacketStatistic[[#This Row],[Date]],"MMM")</f>
        <v>03 Mrz</v>
      </c>
      <c r="N311" t="str">
        <f>"CW " &amp; TEXT(WEEKNUM(T_PacketStatistic[[#This Row],[Date]],2),"00")</f>
        <v>CW 12</v>
      </c>
      <c r="O311" t="str">
        <f>WEEKDAY(T_PacketStatistic[[#This Row],[Date]],2) &amp; " " &amp; TEXT(B311,"TTT")</f>
        <v>4 Do</v>
      </c>
      <c r="P311" t="str">
        <f>IFERROR(VLOOKUP(T_PacketStatistic[[#This Row],[ClientIP]],T_LookupIP[],2,FALSE),"")</f>
        <v>LOG01.TemplateCorp.company.com</v>
      </c>
      <c r="Q311" t="str">
        <f>IFERROR(VLOOKUP(T_PacketStatistic[[#This Row],[ClientIP]],T_LookupIP[],3,FALSE),"")</f>
        <v>LOG01</v>
      </c>
      <c r="R311" t="str">
        <f>IFERROR(VLOOKUP(T_PacketStatistic[[#This Row],[ClientIP]],T_LookupIP[],4,FALSE),"")</f>
        <v>TemplateCorp.company.com</v>
      </c>
    </row>
    <row r="312" spans="1:18" x14ac:dyDescent="0.45">
      <c r="A312" t="s">
        <v>90</v>
      </c>
      <c r="B312" s="1">
        <v>46100</v>
      </c>
      <c r="C312" t="s">
        <v>25</v>
      </c>
      <c r="D312" t="s">
        <v>9</v>
      </c>
      <c r="E312" t="s">
        <v>10</v>
      </c>
      <c r="F312" t="s">
        <v>17</v>
      </c>
      <c r="G312">
        <v>70</v>
      </c>
      <c r="H312" t="s">
        <v>68</v>
      </c>
      <c r="I31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2">
        <f>YEAR(T_PacketStatistic[[#This Row],[Date]])</f>
        <v>2026</v>
      </c>
      <c r="L312" t="str">
        <f>TEXT(MONTH(T_PacketStatistic[[#This Row],[Date]]),"00")</f>
        <v>03</v>
      </c>
      <c r="M312" t="str">
        <f>TEXT(T_PacketStatistic[[#This Row],[Date]],"MM") &amp; " " &amp; TEXT(T_PacketStatistic[[#This Row],[Date]],"MMM")</f>
        <v>03 Mrz</v>
      </c>
      <c r="N312" t="str">
        <f>"CW " &amp; TEXT(WEEKNUM(T_PacketStatistic[[#This Row],[Date]],2),"00")</f>
        <v>CW 12</v>
      </c>
      <c r="O312" t="str">
        <f>WEEKDAY(T_PacketStatistic[[#This Row],[Date]],2) &amp; " " &amp; TEXT(B312,"TTT")</f>
        <v>4 Do</v>
      </c>
      <c r="P312" t="str">
        <f>IFERROR(VLOOKUP(T_PacketStatistic[[#This Row],[ClientIP]],T_LookupIP[],2,FALSE),"")</f>
        <v>LOG01.TemplateCorp.company.com</v>
      </c>
      <c r="Q312" t="str">
        <f>IFERROR(VLOOKUP(T_PacketStatistic[[#This Row],[ClientIP]],T_LookupIP[],3,FALSE),"")</f>
        <v>LOG01</v>
      </c>
      <c r="R312" t="str">
        <f>IFERROR(VLOOKUP(T_PacketStatistic[[#This Row],[ClientIP]],T_LookupIP[],4,FALSE),"")</f>
        <v>TemplateCorp.company.com</v>
      </c>
    </row>
    <row r="313" spans="1:18" x14ac:dyDescent="0.45">
      <c r="A313" t="s">
        <v>90</v>
      </c>
      <c r="B313" s="1">
        <v>46100</v>
      </c>
      <c r="C313" t="s">
        <v>25</v>
      </c>
      <c r="D313" t="s">
        <v>9</v>
      </c>
      <c r="E313" t="s">
        <v>10</v>
      </c>
      <c r="F313" t="s">
        <v>26</v>
      </c>
      <c r="G313">
        <v>57</v>
      </c>
      <c r="H313" t="s">
        <v>68</v>
      </c>
      <c r="I31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3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3">
        <f>YEAR(T_PacketStatistic[[#This Row],[Date]])</f>
        <v>2026</v>
      </c>
      <c r="L313" t="str">
        <f>TEXT(MONTH(T_PacketStatistic[[#This Row],[Date]]),"00")</f>
        <v>03</v>
      </c>
      <c r="M313" t="str">
        <f>TEXT(T_PacketStatistic[[#This Row],[Date]],"MM") &amp; " " &amp; TEXT(T_PacketStatistic[[#This Row],[Date]],"MMM")</f>
        <v>03 Mrz</v>
      </c>
      <c r="N313" t="str">
        <f>"CW " &amp; TEXT(WEEKNUM(T_PacketStatistic[[#This Row],[Date]],2),"00")</f>
        <v>CW 12</v>
      </c>
      <c r="O313" t="str">
        <f>WEEKDAY(T_PacketStatistic[[#This Row],[Date]],2) &amp; " " &amp; TEXT(B313,"TTT")</f>
        <v>4 Do</v>
      </c>
      <c r="P313" t="str">
        <f>IFERROR(VLOOKUP(T_PacketStatistic[[#This Row],[ClientIP]],T_LookupIP[],2,FALSE),"")</f>
        <v>LOG01.TemplateCorp.company.com</v>
      </c>
      <c r="Q313" t="str">
        <f>IFERROR(VLOOKUP(T_PacketStatistic[[#This Row],[ClientIP]],T_LookupIP[],3,FALSE),"")</f>
        <v>LOG01</v>
      </c>
      <c r="R313" t="str">
        <f>IFERROR(VLOOKUP(T_PacketStatistic[[#This Row],[ClientIP]],T_LookupIP[],4,FALSE),"")</f>
        <v>TemplateCorp.company.com</v>
      </c>
    </row>
    <row r="314" spans="1:18" x14ac:dyDescent="0.45">
      <c r="A314" t="s">
        <v>90</v>
      </c>
      <c r="B314" s="1">
        <v>46100</v>
      </c>
      <c r="C314" t="s">
        <v>25</v>
      </c>
      <c r="D314" t="s">
        <v>9</v>
      </c>
      <c r="E314" t="s">
        <v>13</v>
      </c>
      <c r="F314" t="s">
        <v>12</v>
      </c>
      <c r="G314">
        <v>394</v>
      </c>
      <c r="H314" t="s">
        <v>68</v>
      </c>
      <c r="I31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4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4">
        <f>YEAR(T_PacketStatistic[[#This Row],[Date]])</f>
        <v>2026</v>
      </c>
      <c r="L314" t="str">
        <f>TEXT(MONTH(T_PacketStatistic[[#This Row],[Date]]),"00")</f>
        <v>03</v>
      </c>
      <c r="M314" t="str">
        <f>TEXT(T_PacketStatistic[[#This Row],[Date]],"MM") &amp; " " &amp; TEXT(T_PacketStatistic[[#This Row],[Date]],"MMM")</f>
        <v>03 Mrz</v>
      </c>
      <c r="N314" t="str">
        <f>"CW " &amp; TEXT(WEEKNUM(T_PacketStatistic[[#This Row],[Date]],2),"00")</f>
        <v>CW 12</v>
      </c>
      <c r="O314" t="str">
        <f>WEEKDAY(T_PacketStatistic[[#This Row],[Date]],2) &amp; " " &amp; TEXT(B314,"TTT")</f>
        <v>4 Do</v>
      </c>
      <c r="P314" t="str">
        <f>IFERROR(VLOOKUP(T_PacketStatistic[[#This Row],[ClientIP]],T_LookupIP[],2,FALSE),"")</f>
        <v>LOG01.TemplateCorp.company.com</v>
      </c>
      <c r="Q314" t="str">
        <f>IFERROR(VLOOKUP(T_PacketStatistic[[#This Row],[ClientIP]],T_LookupIP[],3,FALSE),"")</f>
        <v>LOG01</v>
      </c>
      <c r="R314" t="str">
        <f>IFERROR(VLOOKUP(T_PacketStatistic[[#This Row],[ClientIP]],T_LookupIP[],4,FALSE),"")</f>
        <v>TemplateCorp.company.com</v>
      </c>
    </row>
    <row r="315" spans="1:18" x14ac:dyDescent="0.45">
      <c r="A315" t="s">
        <v>90</v>
      </c>
      <c r="B315" s="1">
        <v>46100</v>
      </c>
      <c r="C315" t="s">
        <v>25</v>
      </c>
      <c r="D315" t="s">
        <v>9</v>
      </c>
      <c r="E315" t="s">
        <v>13</v>
      </c>
      <c r="F315" t="s">
        <v>17</v>
      </c>
      <c r="G315">
        <v>70</v>
      </c>
      <c r="H315" t="s">
        <v>68</v>
      </c>
      <c r="I315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5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5">
        <f>YEAR(T_PacketStatistic[[#This Row],[Date]])</f>
        <v>2026</v>
      </c>
      <c r="L315" t="str">
        <f>TEXT(MONTH(T_PacketStatistic[[#This Row],[Date]]),"00")</f>
        <v>03</v>
      </c>
      <c r="M315" t="str">
        <f>TEXT(T_PacketStatistic[[#This Row],[Date]],"MM") &amp; " " &amp; TEXT(T_PacketStatistic[[#This Row],[Date]],"MMM")</f>
        <v>03 Mrz</v>
      </c>
      <c r="N315" t="str">
        <f>"CW " &amp; TEXT(WEEKNUM(T_PacketStatistic[[#This Row],[Date]],2),"00")</f>
        <v>CW 12</v>
      </c>
      <c r="O315" t="str">
        <f>WEEKDAY(T_PacketStatistic[[#This Row],[Date]],2) &amp; " " &amp; TEXT(B315,"TTT")</f>
        <v>4 Do</v>
      </c>
      <c r="P315" t="str">
        <f>IFERROR(VLOOKUP(T_PacketStatistic[[#This Row],[ClientIP]],T_LookupIP[],2,FALSE),"")</f>
        <v>LOG01.TemplateCorp.company.com</v>
      </c>
      <c r="Q315" t="str">
        <f>IFERROR(VLOOKUP(T_PacketStatistic[[#This Row],[ClientIP]],T_LookupIP[],3,FALSE),"")</f>
        <v>LOG01</v>
      </c>
      <c r="R315" t="str">
        <f>IFERROR(VLOOKUP(T_PacketStatistic[[#This Row],[ClientIP]],T_LookupIP[],4,FALSE),"")</f>
        <v>TemplateCorp.company.com</v>
      </c>
    </row>
    <row r="316" spans="1:18" x14ac:dyDescent="0.45">
      <c r="A316" t="s">
        <v>90</v>
      </c>
      <c r="B316" s="1">
        <v>46100</v>
      </c>
      <c r="C316" t="s">
        <v>25</v>
      </c>
      <c r="D316" t="s">
        <v>9</v>
      </c>
      <c r="E316" t="s">
        <v>13</v>
      </c>
      <c r="F316" t="s">
        <v>26</v>
      </c>
      <c r="G316">
        <v>57</v>
      </c>
      <c r="H316" t="s">
        <v>68</v>
      </c>
      <c r="I316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6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6">
        <f>YEAR(T_PacketStatistic[[#This Row],[Date]])</f>
        <v>2026</v>
      </c>
      <c r="L316" t="str">
        <f>TEXT(MONTH(T_PacketStatistic[[#This Row],[Date]]),"00")</f>
        <v>03</v>
      </c>
      <c r="M316" t="str">
        <f>TEXT(T_PacketStatistic[[#This Row],[Date]],"MM") &amp; " " &amp; TEXT(T_PacketStatistic[[#This Row],[Date]],"MMM")</f>
        <v>03 Mrz</v>
      </c>
      <c r="N316" t="str">
        <f>"CW " &amp; TEXT(WEEKNUM(T_PacketStatistic[[#This Row],[Date]],2),"00")</f>
        <v>CW 12</v>
      </c>
      <c r="O316" t="str">
        <f>WEEKDAY(T_PacketStatistic[[#This Row],[Date]],2) &amp; " " &amp; TEXT(B316,"TTT")</f>
        <v>4 Do</v>
      </c>
      <c r="P316" t="str">
        <f>IFERROR(VLOOKUP(T_PacketStatistic[[#This Row],[ClientIP]],T_LookupIP[],2,FALSE),"")</f>
        <v>LOG01.TemplateCorp.company.com</v>
      </c>
      <c r="Q316" t="str">
        <f>IFERROR(VLOOKUP(T_PacketStatistic[[#This Row],[ClientIP]],T_LookupIP[],3,FALSE),"")</f>
        <v>LOG01</v>
      </c>
      <c r="R316" t="str">
        <f>IFERROR(VLOOKUP(T_PacketStatistic[[#This Row],[ClientIP]],T_LookupIP[],4,FALSE),"")</f>
        <v>TemplateCorp.company.com</v>
      </c>
    </row>
    <row r="317" spans="1:18" x14ac:dyDescent="0.45">
      <c r="A317" t="s">
        <v>90</v>
      </c>
      <c r="B317" s="1">
        <v>46100</v>
      </c>
      <c r="C317" t="s">
        <v>27</v>
      </c>
      <c r="D317" t="s">
        <v>9</v>
      </c>
      <c r="E317" t="s">
        <v>10</v>
      </c>
      <c r="F317" t="s">
        <v>12</v>
      </c>
      <c r="G317">
        <v>865</v>
      </c>
      <c r="H317" t="s">
        <v>68</v>
      </c>
      <c r="I317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7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7">
        <f>YEAR(T_PacketStatistic[[#This Row],[Date]])</f>
        <v>2026</v>
      </c>
      <c r="L317" t="str">
        <f>TEXT(MONTH(T_PacketStatistic[[#This Row],[Date]]),"00")</f>
        <v>03</v>
      </c>
      <c r="M317" t="str">
        <f>TEXT(T_PacketStatistic[[#This Row],[Date]],"MM") &amp; " " &amp; TEXT(T_PacketStatistic[[#This Row],[Date]],"MMM")</f>
        <v>03 Mrz</v>
      </c>
      <c r="N317" t="str">
        <f>"CW " &amp; TEXT(WEEKNUM(T_PacketStatistic[[#This Row],[Date]],2),"00")</f>
        <v>CW 12</v>
      </c>
      <c r="O317" t="str">
        <f>WEEKDAY(T_PacketStatistic[[#This Row],[Date]],2) &amp; " " &amp; TEXT(B317,"TTT")</f>
        <v>4 Do</v>
      </c>
      <c r="P317" t="str">
        <f>IFERROR(VLOOKUP(T_PacketStatistic[[#This Row],[ClientIP]],T_LookupIP[],2,FALSE),"")</f>
        <v>REPO01.TemplateCorp.company.com</v>
      </c>
      <c r="Q317" t="str">
        <f>IFERROR(VLOOKUP(T_PacketStatistic[[#This Row],[ClientIP]],T_LookupIP[],3,FALSE),"")</f>
        <v>REPO01</v>
      </c>
      <c r="R317" t="str">
        <f>IFERROR(VLOOKUP(T_PacketStatistic[[#This Row],[ClientIP]],T_LookupIP[],4,FALSE),"")</f>
        <v>TemplateCorp.company.com</v>
      </c>
    </row>
    <row r="318" spans="1:18" x14ac:dyDescent="0.45">
      <c r="A318" t="s">
        <v>90</v>
      </c>
      <c r="B318" s="1">
        <v>46100</v>
      </c>
      <c r="C318" t="s">
        <v>27</v>
      </c>
      <c r="D318" t="s">
        <v>9</v>
      </c>
      <c r="E318" t="s">
        <v>10</v>
      </c>
      <c r="F318" t="s">
        <v>17</v>
      </c>
      <c r="G318">
        <v>175</v>
      </c>
      <c r="H318" t="s">
        <v>68</v>
      </c>
      <c r="I318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8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8">
        <f>YEAR(T_PacketStatistic[[#This Row],[Date]])</f>
        <v>2026</v>
      </c>
      <c r="L318" t="str">
        <f>TEXT(MONTH(T_PacketStatistic[[#This Row],[Date]]),"00")</f>
        <v>03</v>
      </c>
      <c r="M318" t="str">
        <f>TEXT(T_PacketStatistic[[#This Row],[Date]],"MM") &amp; " " &amp; TEXT(T_PacketStatistic[[#This Row],[Date]],"MMM")</f>
        <v>03 Mrz</v>
      </c>
      <c r="N318" t="str">
        <f>"CW " &amp; TEXT(WEEKNUM(T_PacketStatistic[[#This Row],[Date]],2),"00")</f>
        <v>CW 12</v>
      </c>
      <c r="O318" t="str">
        <f>WEEKDAY(T_PacketStatistic[[#This Row],[Date]],2) &amp; " " &amp; TEXT(B318,"TTT")</f>
        <v>4 Do</v>
      </c>
      <c r="P318" t="str">
        <f>IFERROR(VLOOKUP(T_PacketStatistic[[#This Row],[ClientIP]],T_LookupIP[],2,FALSE),"")</f>
        <v>REPO01.TemplateCorp.company.com</v>
      </c>
      <c r="Q318" t="str">
        <f>IFERROR(VLOOKUP(T_PacketStatistic[[#This Row],[ClientIP]],T_LookupIP[],3,FALSE),"")</f>
        <v>REPO01</v>
      </c>
      <c r="R318" t="str">
        <f>IFERROR(VLOOKUP(T_PacketStatistic[[#This Row],[ClientIP]],T_LookupIP[],4,FALSE),"")</f>
        <v>TemplateCorp.company.com</v>
      </c>
    </row>
    <row r="319" spans="1:18" x14ac:dyDescent="0.45">
      <c r="A319" t="s">
        <v>90</v>
      </c>
      <c r="B319" s="1">
        <v>46100</v>
      </c>
      <c r="C319" t="s">
        <v>27</v>
      </c>
      <c r="D319" t="s">
        <v>9</v>
      </c>
      <c r="E319" t="s">
        <v>10</v>
      </c>
      <c r="F319" t="s">
        <v>26</v>
      </c>
      <c r="G319">
        <v>58</v>
      </c>
      <c r="H319" t="s">
        <v>68</v>
      </c>
      <c r="I319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19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19">
        <f>YEAR(T_PacketStatistic[[#This Row],[Date]])</f>
        <v>2026</v>
      </c>
      <c r="L319" t="str">
        <f>TEXT(MONTH(T_PacketStatistic[[#This Row],[Date]]),"00")</f>
        <v>03</v>
      </c>
      <c r="M319" t="str">
        <f>TEXT(T_PacketStatistic[[#This Row],[Date]],"MM") &amp; " " &amp; TEXT(T_PacketStatistic[[#This Row],[Date]],"MMM")</f>
        <v>03 Mrz</v>
      </c>
      <c r="N319" t="str">
        <f>"CW " &amp; TEXT(WEEKNUM(T_PacketStatistic[[#This Row],[Date]],2),"00")</f>
        <v>CW 12</v>
      </c>
      <c r="O319" t="str">
        <f>WEEKDAY(T_PacketStatistic[[#This Row],[Date]],2) &amp; " " &amp; TEXT(B319,"TTT")</f>
        <v>4 Do</v>
      </c>
      <c r="P319" t="str">
        <f>IFERROR(VLOOKUP(T_PacketStatistic[[#This Row],[ClientIP]],T_LookupIP[],2,FALSE),"")</f>
        <v>REPO01.TemplateCorp.company.com</v>
      </c>
      <c r="Q319" t="str">
        <f>IFERROR(VLOOKUP(T_PacketStatistic[[#This Row],[ClientIP]],T_LookupIP[],3,FALSE),"")</f>
        <v>REPO01</v>
      </c>
      <c r="R319" t="str">
        <f>IFERROR(VLOOKUP(T_PacketStatistic[[#This Row],[ClientIP]],T_LookupIP[],4,FALSE),"")</f>
        <v>TemplateCorp.company.com</v>
      </c>
    </row>
    <row r="320" spans="1:18" x14ac:dyDescent="0.45">
      <c r="A320" t="s">
        <v>90</v>
      </c>
      <c r="B320" s="1">
        <v>46100</v>
      </c>
      <c r="C320" t="s">
        <v>27</v>
      </c>
      <c r="D320" t="s">
        <v>9</v>
      </c>
      <c r="E320" t="s">
        <v>13</v>
      </c>
      <c r="F320" t="s">
        <v>12</v>
      </c>
      <c r="G320">
        <v>592</v>
      </c>
      <c r="H320" t="s">
        <v>68</v>
      </c>
      <c r="I320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0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20">
        <f>YEAR(T_PacketStatistic[[#This Row],[Date]])</f>
        <v>2026</v>
      </c>
      <c r="L320" t="str">
        <f>TEXT(MONTH(T_PacketStatistic[[#This Row],[Date]]),"00")</f>
        <v>03</v>
      </c>
      <c r="M320" t="str">
        <f>TEXT(T_PacketStatistic[[#This Row],[Date]],"MM") &amp; " " &amp; TEXT(T_PacketStatistic[[#This Row],[Date]],"MMM")</f>
        <v>03 Mrz</v>
      </c>
      <c r="N320" t="str">
        <f>"CW " &amp; TEXT(WEEKNUM(T_PacketStatistic[[#This Row],[Date]],2),"00")</f>
        <v>CW 12</v>
      </c>
      <c r="O320" t="str">
        <f>WEEKDAY(T_PacketStatistic[[#This Row],[Date]],2) &amp; " " &amp; TEXT(B320,"TTT")</f>
        <v>4 Do</v>
      </c>
      <c r="P320" t="str">
        <f>IFERROR(VLOOKUP(T_PacketStatistic[[#This Row],[ClientIP]],T_LookupIP[],2,FALSE),"")</f>
        <v>REPO01.TemplateCorp.company.com</v>
      </c>
      <c r="Q320" t="str">
        <f>IFERROR(VLOOKUP(T_PacketStatistic[[#This Row],[ClientIP]],T_LookupIP[],3,FALSE),"")</f>
        <v>REPO01</v>
      </c>
      <c r="R320" t="str">
        <f>IFERROR(VLOOKUP(T_PacketStatistic[[#This Row],[ClientIP]],T_LookupIP[],4,FALSE),"")</f>
        <v>TemplateCorp.company.com</v>
      </c>
    </row>
    <row r="321" spans="1:18" x14ac:dyDescent="0.45">
      <c r="A321" t="s">
        <v>90</v>
      </c>
      <c r="B321" s="1">
        <v>46100</v>
      </c>
      <c r="C321" t="s">
        <v>27</v>
      </c>
      <c r="D321" t="s">
        <v>9</v>
      </c>
      <c r="E321" t="s">
        <v>13</v>
      </c>
      <c r="F321" t="s">
        <v>17</v>
      </c>
      <c r="G321">
        <v>175</v>
      </c>
      <c r="H321" t="s">
        <v>68</v>
      </c>
      <c r="I321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1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21">
        <f>YEAR(T_PacketStatistic[[#This Row],[Date]])</f>
        <v>2026</v>
      </c>
      <c r="L321" t="str">
        <f>TEXT(MONTH(T_PacketStatistic[[#This Row],[Date]]),"00")</f>
        <v>03</v>
      </c>
      <c r="M321" t="str">
        <f>TEXT(T_PacketStatistic[[#This Row],[Date]],"MM") &amp; " " &amp; TEXT(T_PacketStatistic[[#This Row],[Date]],"MMM")</f>
        <v>03 Mrz</v>
      </c>
      <c r="N321" t="str">
        <f>"CW " &amp; TEXT(WEEKNUM(T_PacketStatistic[[#This Row],[Date]],2),"00")</f>
        <v>CW 12</v>
      </c>
      <c r="O321" t="str">
        <f>WEEKDAY(T_PacketStatistic[[#This Row],[Date]],2) &amp; " " &amp; TEXT(B321,"TTT")</f>
        <v>4 Do</v>
      </c>
      <c r="P321" t="str">
        <f>IFERROR(VLOOKUP(T_PacketStatistic[[#This Row],[ClientIP]],T_LookupIP[],2,FALSE),"")</f>
        <v>REPO01.TemplateCorp.company.com</v>
      </c>
      <c r="Q321" t="str">
        <f>IFERROR(VLOOKUP(T_PacketStatistic[[#This Row],[ClientIP]],T_LookupIP[],3,FALSE),"")</f>
        <v>REPO01</v>
      </c>
      <c r="R321" t="str">
        <f>IFERROR(VLOOKUP(T_PacketStatistic[[#This Row],[ClientIP]],T_LookupIP[],4,FALSE),"")</f>
        <v>TemplateCorp.company.com</v>
      </c>
    </row>
    <row r="322" spans="1:18" x14ac:dyDescent="0.45">
      <c r="A322" t="s">
        <v>90</v>
      </c>
      <c r="B322" s="1">
        <v>46100</v>
      </c>
      <c r="C322" t="s">
        <v>27</v>
      </c>
      <c r="D322" t="s">
        <v>9</v>
      </c>
      <c r="E322" t="s">
        <v>13</v>
      </c>
      <c r="F322" t="s">
        <v>26</v>
      </c>
      <c r="G322">
        <v>58</v>
      </c>
      <c r="H322" t="s">
        <v>68</v>
      </c>
      <c r="I322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2" t="str">
        <f>IFERROR(
   _xlfn.XLOOKUP(
      _xlfn.TEXTBEFORE(T_PacketStatistic[[#This Row],[ClientIP]],".",-1)&amp;".0/24",
      T_NetworkTable[NetworkID],
      T_NetworkTable[NetworkName],
      "Unknown"
   ),
   "Unkonwn"
)</f>
        <v>Server</v>
      </c>
      <c r="K322">
        <f>YEAR(T_PacketStatistic[[#This Row],[Date]])</f>
        <v>2026</v>
      </c>
      <c r="L322" t="str">
        <f>TEXT(MONTH(T_PacketStatistic[[#This Row],[Date]]),"00")</f>
        <v>03</v>
      </c>
      <c r="M322" t="str">
        <f>TEXT(T_PacketStatistic[[#This Row],[Date]],"MM") &amp; " " &amp; TEXT(T_PacketStatistic[[#This Row],[Date]],"MMM")</f>
        <v>03 Mrz</v>
      </c>
      <c r="N322" t="str">
        <f>"CW " &amp; TEXT(WEEKNUM(T_PacketStatistic[[#This Row],[Date]],2),"00")</f>
        <v>CW 12</v>
      </c>
      <c r="O322" t="str">
        <f>WEEKDAY(T_PacketStatistic[[#This Row],[Date]],2) &amp; " " &amp; TEXT(B322,"TTT")</f>
        <v>4 Do</v>
      </c>
      <c r="P322" t="str">
        <f>IFERROR(VLOOKUP(T_PacketStatistic[[#This Row],[ClientIP]],T_LookupIP[],2,FALSE),"")</f>
        <v>REPO01.TemplateCorp.company.com</v>
      </c>
      <c r="Q322" t="str">
        <f>IFERROR(VLOOKUP(T_PacketStatistic[[#This Row],[ClientIP]],T_LookupIP[],3,FALSE),"")</f>
        <v>REPO01</v>
      </c>
      <c r="R322" t="str">
        <f>IFERROR(VLOOKUP(T_PacketStatistic[[#This Row],[ClientIP]],T_LookupIP[],4,FALSE),"")</f>
        <v>TemplateCorp.company.com</v>
      </c>
    </row>
    <row r="323" spans="1:18" x14ac:dyDescent="0.45">
      <c r="A323" t="s">
        <v>90</v>
      </c>
      <c r="B323" s="1">
        <v>46100</v>
      </c>
      <c r="C323" t="s">
        <v>28</v>
      </c>
      <c r="D323" t="s">
        <v>9</v>
      </c>
      <c r="E323" t="s">
        <v>10</v>
      </c>
      <c r="F323" t="s">
        <v>12</v>
      </c>
      <c r="G323">
        <v>181</v>
      </c>
      <c r="H323" t="s">
        <v>68</v>
      </c>
      <c r="I323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3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323">
        <f>YEAR(T_PacketStatistic[[#This Row],[Date]])</f>
        <v>2026</v>
      </c>
      <c r="L323" t="str">
        <f>TEXT(MONTH(T_PacketStatistic[[#This Row],[Date]]),"00")</f>
        <v>03</v>
      </c>
      <c r="M323" t="str">
        <f>TEXT(T_PacketStatistic[[#This Row],[Date]],"MM") &amp; " " &amp; TEXT(T_PacketStatistic[[#This Row],[Date]],"MMM")</f>
        <v>03 Mrz</v>
      </c>
      <c r="N323" t="str">
        <f>"CW " &amp; TEXT(WEEKNUM(T_PacketStatistic[[#This Row],[Date]],2),"00")</f>
        <v>CW 12</v>
      </c>
      <c r="O323" t="str">
        <f>WEEKDAY(T_PacketStatistic[[#This Row],[Date]],2) &amp; " " &amp; TEXT(B323,"TTT")</f>
        <v>4 Do</v>
      </c>
      <c r="P323" t="str">
        <f>IFERROR(VLOOKUP(T_PacketStatistic[[#This Row],[ClientIP]],T_LookupIP[],2,FALSE),"")</f>
        <v>Localhost on DNS server</v>
      </c>
      <c r="Q323" t="str">
        <f>IFERROR(VLOOKUP(T_PacketStatistic[[#This Row],[ClientIP]],T_LookupIP[],3,FALSE),"")</f>
        <v>Localhost on DNS server</v>
      </c>
      <c r="R323">
        <f>IFERROR(VLOOKUP(T_PacketStatistic[[#This Row],[ClientIP]],T_LookupIP[],4,FALSE),"")</f>
        <v>0</v>
      </c>
    </row>
    <row r="324" spans="1:18" x14ac:dyDescent="0.45">
      <c r="A324" t="s">
        <v>90</v>
      </c>
      <c r="B324" s="1">
        <v>46100</v>
      </c>
      <c r="C324" t="s">
        <v>28</v>
      </c>
      <c r="D324" t="s">
        <v>9</v>
      </c>
      <c r="E324" t="s">
        <v>13</v>
      </c>
      <c r="F324" t="s">
        <v>12</v>
      </c>
      <c r="G324">
        <v>181</v>
      </c>
      <c r="H324" t="s">
        <v>68</v>
      </c>
      <c r="I324" t="str">
        <f>IF(
   OR(
      LEFT(T_PacketStatistic[[#This Row],[ClientIP]],3)="10.",
      LEFT(T_PacketStatistic[[#This Row],[ClientIP]],4)="127.",
      LEFT(T_PacketStatistic[[#This Row],[ClientIP]],8)="192.168.",
      AND(
         LEFT(T_PacketStatistic[[#This Row],[ClientIP]],4)="172.",
         VALUE(MID(T_PacketStatistic[[#This Row],[ClientIP]],5,FIND(".",T_PacketStatistic[[#This Row],[ClientIP]],5)-5))&gt;=16,VALUE(MID(T_PacketStatistic[[#This Row],[ClientIP]],5,FIND(".",T_PacketStatistic[[#This Row],[ClientIP]],5)-5))&lt;=31
      )
   ),
   "Private",
   "Public"
)</f>
        <v>Private</v>
      </c>
      <c r="J324" t="str">
        <f>IFERROR(
   _xlfn.XLOOKUP(
      _xlfn.TEXTBEFORE(T_PacketStatistic[[#This Row],[ClientIP]],".",-1)&amp;".0/24",
      T_NetworkTable[NetworkID],
      T_NetworkTable[NetworkName],
      "Unknown"
   ),
   "Unkonwn"
)</f>
        <v>Unknown</v>
      </c>
      <c r="K324">
        <f>YEAR(T_PacketStatistic[[#This Row],[Date]])</f>
        <v>2026</v>
      </c>
      <c r="L324" t="str">
        <f>TEXT(MONTH(T_PacketStatistic[[#This Row],[Date]]),"00")</f>
        <v>03</v>
      </c>
      <c r="M324" t="str">
        <f>TEXT(T_PacketStatistic[[#This Row],[Date]],"MM") &amp; " " &amp; TEXT(T_PacketStatistic[[#This Row],[Date]],"MMM")</f>
        <v>03 Mrz</v>
      </c>
      <c r="N324" t="str">
        <f>"CW " &amp; TEXT(WEEKNUM(T_PacketStatistic[[#This Row],[Date]],2),"00")</f>
        <v>CW 12</v>
      </c>
      <c r="O324" t="str">
        <f>WEEKDAY(T_PacketStatistic[[#This Row],[Date]],2) &amp; " " &amp; TEXT(B324,"TTT")</f>
        <v>4 Do</v>
      </c>
      <c r="P324" t="str">
        <f>IFERROR(VLOOKUP(T_PacketStatistic[[#This Row],[ClientIP]],T_LookupIP[],2,FALSE),"")</f>
        <v>Localhost on DNS server</v>
      </c>
      <c r="Q324" t="str">
        <f>IFERROR(VLOOKUP(T_PacketStatistic[[#This Row],[ClientIP]],T_LookupIP[],3,FALSE),"")</f>
        <v>Localhost on DNS server</v>
      </c>
      <c r="R324">
        <f>IFERROR(VLOOKUP(T_PacketStatistic[[#This Row],[ClientIP]],T_LookupIP[],4,FALSE),"")</f>
        <v>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253D-F5D9-4FC2-A718-49379F888D8A}">
  <sheetPr>
    <tabColor theme="1"/>
  </sheetPr>
  <dimension ref="A1:D13"/>
  <sheetViews>
    <sheetView workbookViewId="0">
      <selection activeCell="E6" sqref="E6"/>
    </sheetView>
  </sheetViews>
  <sheetFormatPr defaultRowHeight="14.25" x14ac:dyDescent="0.45"/>
  <cols>
    <col min="1" max="1" width="11.33203125" bestFit="1" customWidth="1"/>
    <col min="2" max="2" width="31.06640625" bestFit="1" customWidth="1"/>
    <col min="3" max="3" width="25.53125" bestFit="1" customWidth="1"/>
    <col min="4" max="4" width="23.73046875" bestFit="1" customWidth="1"/>
    <col min="5" max="5" width="23.19921875" bestFit="1" customWidth="1"/>
  </cols>
  <sheetData>
    <row r="1" spans="1:4" x14ac:dyDescent="0.45">
      <c r="A1" t="s">
        <v>2</v>
      </c>
      <c r="B1" t="s">
        <v>58</v>
      </c>
      <c r="C1" t="s">
        <v>59</v>
      </c>
      <c r="D1" t="s">
        <v>60</v>
      </c>
    </row>
    <row r="2" spans="1:4" x14ac:dyDescent="0.45">
      <c r="A2" t="s">
        <v>8</v>
      </c>
      <c r="B2" t="s">
        <v>67</v>
      </c>
      <c r="C2" t="s">
        <v>67</v>
      </c>
    </row>
    <row r="3" spans="1:4" x14ac:dyDescent="0.45">
      <c r="A3" t="s">
        <v>14</v>
      </c>
      <c r="B3" t="s">
        <v>68</v>
      </c>
      <c r="C3" t="s">
        <v>69</v>
      </c>
      <c r="D3" t="s">
        <v>70</v>
      </c>
    </row>
    <row r="4" spans="1:4" x14ac:dyDescent="0.45">
      <c r="A4" t="s">
        <v>18</v>
      </c>
      <c r="B4" t="s">
        <v>71</v>
      </c>
      <c r="C4" t="s">
        <v>72</v>
      </c>
      <c r="D4" t="s">
        <v>70</v>
      </c>
    </row>
    <row r="5" spans="1:4" x14ac:dyDescent="0.45">
      <c r="A5" t="s">
        <v>19</v>
      </c>
      <c r="B5" t="s">
        <v>73</v>
      </c>
      <c r="C5" t="s">
        <v>74</v>
      </c>
      <c r="D5" t="s">
        <v>70</v>
      </c>
    </row>
    <row r="6" spans="1:4" x14ac:dyDescent="0.45">
      <c r="A6" t="s">
        <v>20</v>
      </c>
      <c r="B6" t="s">
        <v>75</v>
      </c>
      <c r="C6" t="s">
        <v>76</v>
      </c>
      <c r="D6" t="s">
        <v>70</v>
      </c>
    </row>
    <row r="7" spans="1:4" x14ac:dyDescent="0.45">
      <c r="A7" t="s">
        <v>21</v>
      </c>
      <c r="B7" t="s">
        <v>77</v>
      </c>
      <c r="C7" t="s">
        <v>78</v>
      </c>
      <c r="D7" t="s">
        <v>70</v>
      </c>
    </row>
    <row r="8" spans="1:4" x14ac:dyDescent="0.45">
      <c r="A8" t="s">
        <v>22</v>
      </c>
      <c r="B8" t="s">
        <v>79</v>
      </c>
      <c r="C8" t="s">
        <v>80</v>
      </c>
      <c r="D8" t="s">
        <v>70</v>
      </c>
    </row>
    <row r="9" spans="1:4" x14ac:dyDescent="0.45">
      <c r="A9" t="s">
        <v>23</v>
      </c>
      <c r="B9" t="s">
        <v>81</v>
      </c>
      <c r="C9" t="s">
        <v>82</v>
      </c>
      <c r="D9" t="s">
        <v>70</v>
      </c>
    </row>
    <row r="10" spans="1:4" x14ac:dyDescent="0.45">
      <c r="A10" t="s">
        <v>24</v>
      </c>
      <c r="B10" t="s">
        <v>83</v>
      </c>
      <c r="C10" t="s">
        <v>84</v>
      </c>
      <c r="D10" t="s">
        <v>70</v>
      </c>
    </row>
    <row r="11" spans="1:4" x14ac:dyDescent="0.45">
      <c r="A11" t="s">
        <v>25</v>
      </c>
      <c r="B11" t="s">
        <v>85</v>
      </c>
      <c r="C11" t="s">
        <v>86</v>
      </c>
      <c r="D11" t="s">
        <v>70</v>
      </c>
    </row>
    <row r="12" spans="1:4" x14ac:dyDescent="0.45">
      <c r="A12" t="s">
        <v>27</v>
      </c>
      <c r="B12" t="s">
        <v>87</v>
      </c>
      <c r="C12" t="s">
        <v>88</v>
      </c>
      <c r="D12" t="s">
        <v>70</v>
      </c>
    </row>
    <row r="13" spans="1:4" x14ac:dyDescent="0.45">
      <c r="A13" t="s">
        <v>28</v>
      </c>
      <c r="B13" t="s">
        <v>89</v>
      </c>
      <c r="C13" t="s">
        <v>89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707-6F15-4B3F-8C7E-5B089907058D}">
  <sheetPr>
    <tabColor theme="1"/>
  </sheetPr>
  <dimension ref="A1:B13"/>
  <sheetViews>
    <sheetView workbookViewId="0">
      <selection activeCell="B4" sqref="B4"/>
    </sheetView>
  </sheetViews>
  <sheetFormatPr defaultRowHeight="14.25" x14ac:dyDescent="0.45"/>
  <cols>
    <col min="1" max="1" width="13" bestFit="1" customWidth="1"/>
    <col min="2" max="2" width="31.73046875" bestFit="1" customWidth="1"/>
  </cols>
  <sheetData>
    <row r="1" spans="1:2" x14ac:dyDescent="0.45">
      <c r="A1" t="s">
        <v>35</v>
      </c>
      <c r="B1" t="s">
        <v>36</v>
      </c>
    </row>
    <row r="2" spans="1:2" x14ac:dyDescent="0.45">
      <c r="A2" s="3" t="s">
        <v>37</v>
      </c>
      <c r="B2" t="s">
        <v>57</v>
      </c>
    </row>
    <row r="3" spans="1:2" x14ac:dyDescent="0.45">
      <c r="A3" s="4" t="s">
        <v>38</v>
      </c>
      <c r="B3" t="s">
        <v>92</v>
      </c>
    </row>
    <row r="4" spans="1:2" x14ac:dyDescent="0.45">
      <c r="A4" s="4" t="s">
        <v>39</v>
      </c>
      <c r="B4" t="s">
        <v>66</v>
      </c>
    </row>
    <row r="5" spans="1:2" x14ac:dyDescent="0.45">
      <c r="A5" s="4" t="s">
        <v>40</v>
      </c>
      <c r="B5" t="s">
        <v>91</v>
      </c>
    </row>
    <row r="6" spans="1:2" x14ac:dyDescent="0.45">
      <c r="A6" s="4"/>
    </row>
    <row r="7" spans="1:2" x14ac:dyDescent="0.45">
      <c r="A7" s="4"/>
    </row>
    <row r="8" spans="1:2" x14ac:dyDescent="0.45">
      <c r="A8" s="4"/>
    </row>
    <row r="9" spans="1:2" x14ac:dyDescent="0.45">
      <c r="A9" s="4"/>
    </row>
    <row r="10" spans="1:2" x14ac:dyDescent="0.45">
      <c r="A10" s="4"/>
    </row>
    <row r="11" spans="1:2" x14ac:dyDescent="0.45">
      <c r="A11" s="4"/>
    </row>
    <row r="12" spans="1:2" x14ac:dyDescent="0.45">
      <c r="A12" s="4"/>
    </row>
    <row r="13" spans="1:2" x14ac:dyDescent="0.45">
      <c r="A13" s="4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9 f 0 b f 6 4 - 9 1 4 2 - 4 f a d - 8 0 d c - 3 a 5 6 9 9 4 a a c f b "   x m l n s = " h t t p : / / s c h e m a s . m i c r o s o f t . c o m / D a t a M a s h u p " > A A A A A J E G A A B Q S w M E F A A C A A g A o J W C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g l Y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J W C X J o J J E 2 J A w A A q g s A A B M A H A B G b 3 J t d W x h c y 9 T Z W N 0 a W 9 u M S 5 t I K I Y A C i g F A A A A A A A A A A A A A A A A A A A A A A A A A A A A N V W X W v b P B S + L / Q / C P U m A c 8 0 Y R + w z h t d 0 v A G t q 6 t y 3 a R h a H a a i N q S 3 4 l O W s I + e 8 7 k h x b c W L G Y G w s N 5 H P k Z 7 n 6 D l H R 1 I 0 0 U x w F L v / w d n x 0 f G R W h B J U z S K P 6 M I Z V Q f H y H 4 x a K U C Q X L R G Q p l e G E Z V T 1 8 O j 1 1 w / i Q X 2 9 I s k j 1 b E m m i n N E o X 7 g V t 3 g m G m p g b x R n x X G B B u y V 1 G w 5 h m w G p s P Y c d I E q S B b q l T z q 8 4 K n 6 w v S i N 7 s k O Z 0 H C H 9 r M Y S J W u L + A Z b / W J p S j m x 8 g 4 N 0 7 Z A q 4 t m 5 1 p L d l Z q q + b u Z g 5 m / Q 2 / e I i 1 L 2 j B N + V I 8 U j Q q l R Y 5 m p T c a d d Q n a f p S G R l z n u d Y c G G b i X h 6 l 7 I 3 N q 2 Q Z y 0 7 b 3 Z S H B N u Z 5 7 m 7 2 h H G S B H F k a f 5 v O U 9 l 7 3 c E G a I 2 N t C Y S J 3 9 o P z c + S S 6 W Q P J J L 6 g 8 Q O U U b a j 2 g j I c P v b + p j 2 2 i 6 e C 8 B S W W / A K x G N z f j u u x e 2 I 8 J C 4 D s R N M c G Y g N t K n + C Y 5 A W Q 2 8 + + p / d o Q f i D i W 1 V 0 C a k e r 2 D N U 4 D 2 7 G T Y L 3 G Y 6 J N M B p m o h T G G y P R K G O Q 3 u n V 1 q H h A D i H K L k G 6 5 T r l 8 9 D A 2 / N 1 y V V J o k 2 m P a a M Z P u L O 9 5 r q T Q I h H Z A Z q 8 g K K X V Y 4 a 5 6 Z / f M T 4 Q Q 3 8 R r E r 2 7 / T M y 7 J k j 0 Q e x y A o M 2 5 P t 3 U J 6 + R w V v j S 3 B F J F D C a o e 0 o w f Y C Z p N V T 0 H 8 i d X k e k p A X r P O J G r K X Q G z e 4 Z l d H u 4 s C q H W E 3 z Z R C C + a G / l 9 C x l M L N 9 / N S l P e P 8 3 P S C 3 D s U j K H O L o N Z s J Z m O a s Z z B O M J n Q F 8 d s e h V g C 5 4 I l L G H 6 K X L 0 5 P B w G 6 L o W m s V 5 l N G q G 4 a X g d N 6 k F W o w B x 9 0 Q 0 q g I L z M V p 7 K X m d 3 V t n P s y x O S E a k c j v d q c w 9 V K v D r O 5 2 V i m Q 0 I Q L h H i N M X 2 i I A m R E 5 C n z I g t f f w a d 2 i G N x j N D y r b L a k n I y I K 3 d k M 9 l H 0 t p n 7 F 1 L w + 9 N g E L e p 6 E B v c u X w d s v 0 g x C P Z f E M + t / P S 9 P I H V a n 0 m s k 2 w 7 6 7 S M p C h D E n f N O 6 Y a e d I P h i + E f L 9 4 a c l w W G U u I r m / N B r N 2 1 b f d H j 9 0 u O 2 9 a v 7 R M w A p V l 4 X j Q F C V 8 j o b o V q P b y O a q b U F P v x t L A D Z B c A h F t p G u / 7 1 Q X 0 4 B q 7 t 8 Y h 3 v i a h p D D A N 2 T T M E r q n p 3 V I D h o M U Q D v 1 H w S / d u 9 2 7 N V f v w V t 2 0 / m k 6 n 5 R 7 c R k k L c 5 m F y P L / G m c 4 P 7 r q F x j U V O G M e t y 7 Y d z d k P U E s B A i 0 A F A A C A A g A o J W C X J N v g N S m A A A A 9 g A A A B I A A A A A A A A A A A A A A A A A A A A A A E N v b m Z p Z y 9 Q Y W N r Y W d l L n h t b F B L A Q I t A B Q A A g A I A K C V g l w P y u m r p A A A A O k A A A A T A A A A A A A A A A A A A A A A A P I A A A B b Q 2 9 u d G V u d F 9 U e X B l c 1 0 u e G 1 s U E s B A i 0 A F A A C A A g A o J W C X J o J J E 2 J A w A A q g s A A B M A A A A A A A A A A A A A A A A A 4 w E A A E Z v c m 1 1 b G F z L 1 N l Y 3 R p b 2 4 x L m 1 Q S w U G A A A A A A M A A w D C A A A A u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C k A A A A A A A C 2 K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a n d E b U 1 N b j R 1 U j R B c 1 B R Z V V X R U J q R j F S e V l X N X p a b T l 5 Y l N C R 2 F X e G x J R 1 p 5 Y j I w Z 1 E x T l d B Q U F B Q U F B Q U F B Q U F B R W V m S j Z r a l R L R k x u O H J a d l Z m d U 9 I S U 9 T R 1 Z z Y 0 d W e U l G R j F a W E p w W l h N Q U F l U E F P W X d 5 Z m k 1 S G d D d z l C N V J Z U U d N Q U F B Q U E i I C 8 + P C 9 T d G F i b G V F b n R y a W V z P j w v S X R l b T 4 8 S X R l b T 4 8 S X R l b U x v Y 2 F 0 a W 9 u P j x J d G V t V H l w Z T 5 G b 3 J t d W x h P C 9 J d G V t V H l w Z T 4 8 S X R l b V B h d G g + U 2 V j d G l v b j E v Q 1 N W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U x N m U 0 Z W M t M T d i M i 0 0 Y j h l L T h h Y j k t Z G Q 4 N D V k N G Y w M z A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X 1 B h Y 2 t l d F N 0 Y X R p c 3 R p Y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y V D E 2 O j Q 1 O j A w L j k y O D I 2 M j Z a I i A v P j x F b n R y e S B U e X B l P S J G a W x s Q 2 9 s d W 1 u V H l w Z X M i I F Z h b H V l P S J z Q m d r R 0 J n W U d B d 1 k 9 I i A v P j x F b n R y e S B U e X B l P S J G a W x s Q 2 9 s d W 1 u T m F t Z X M i I F Z h b H V l P S J z W y Z x d W 9 0 O 1 N v d X J j Z S 5 O Y W 1 l J n F 1 b 3 Q 7 L C Z x d W 9 0 O 0 R h d G U m c X V v d D s s J n F 1 b 3 Q 7 Q 2 x p Z W 5 0 S V A m c X V v d D s s J n F 1 b 3 Q 7 U H J v d G 9 j b 2 w m c X V v d D s s J n F 1 b 3 Q 7 R G l y Z W N 0 a W 9 u J n F 1 b 3 Q 7 L C Z x d W 9 0 O 1 F 1 Z X N 0 a W 9 u V H l w Z S Z x d W 9 0 O y w m c X V v d D t D b 3 V u d C Z x d W 9 0 O y w m c X V v d D t D b 2 1 w d X R l c k 5 h b W U m c X V v d D t d I i A v P j x F b n R y e S B U e X B l P S J G a W x s V G F y Z 2 V 0 T m F t Z U N 1 c 3 R v b W l 6 Z W Q i I F Z h b H V l P S J s M S I g L z 4 8 R W 5 0 c n k g V H l w Z T 0 i R m l s b F N 0 Y X R 1 c y I g V m F s d W U 9 I n N D b 2 1 w b G V 0 Z S I g L z 4 8 R W 5 0 c n k g V H l w Z T 0 i R m l s b E N v d W 5 0 I i B W Y W x 1 Z T 0 i b D M y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U 1 Y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N T V i 9 B d X R v U m V t b 3 Z l Z E N v b H V t b n M x L n t S Z X N 1 b H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T V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I x N T E 0 M m U t M m M 4 N i 0 0 M j g w L W E 3 N j A t M T B i M G M 5 N z g 1 N 2 Y 3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Y T k y N z l m N D c t N G M y M y 0 0 Y m E x L T l m Y 2 E t Z D l i Z D U 3 Z W U z O D c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T G F z d F V w Z G F 0 Z W Q i I F Z h b H V l P S J k M j A y N i 0 w N C 0 w M l Q x N j o 0 N D o 1 O C 4 0 O T U 1 N j Q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E y N j I 3 O T c t Y W J i Y i 0 0 M D c 2 L W I 0 Z W M t Z j c y N T U 2 M G Q y Y m R l I i A v P j x F b n R y e S B U e X B l P S J M b 2 F k V G 9 S Z X B v c n R E a X N h Y m x l Z C I g V m F s d W U 9 I m w x I i A v P j x F b n R y e S B U e X B l P S J R d W V y e U d y b 3 V w S U Q i I F Z h b H V l P S J z Y T k y N z l m N D c t N G M y M y 0 0 Y m E x L T l m Y 2 E t Z D l i Z D U 3 Z W U z O D c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Q t M D J U M T Y 6 M z A 6 M D U u M D A z N D M 2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k M m Y x M T c 1 L T U y Z T U t N D B h M C 1 h Z D l h L W R m Y j g x O T U z N T E w N S I g L z 4 8 R W 5 0 c n k g V H l w Z T 0 i T G 9 h Z F R v U m V w b 3 J 0 R G l z Y W J s Z W Q i I F Z h b H V l P S J s M S I g L z 4 8 R W 5 0 c n k g V H l w Z T 0 i U X V l c n l H c m 9 1 c E l E I i B W Y W x 1 Z T 0 i c z h j M z l j M G U z L T d l M z I t N D c y Z S 0 4 M D J j L T N k M D c 5 N D U 4 N D A 2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2 L T A 0 L T A y V D E 2 O j Q 0 O j U 4 L j U w M T U 4 O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l Y m Y z Z j E w Z i 0 w M j U 2 L T R i Z T I t O T R m Y i 1 h N m E 5 M j k 2 Z W Q 1 N 2 Y i I C 8 + P E V u d H J 5 I F R 5 c G U 9 I l F 1 Z X J 5 R 3 J v d X B J R C I g V m F s d W U 9 I n N h O T I 3 O W Y 0 N y 0 0 Y z I z L T R i Y T E t O W Z j Y S 1 k O W J k N T d l Z T M 4 N z I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N l Q w N j o z N D o y N C 4 x N T M y N j c y W i I g L z 4 8 R W 5 0 c n k g V H l w Z T 0 i R m l s b F N 0 Y X R 1 c y I g V m F s d W U 9 I n N D b 2 1 w b G V 0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1 Y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1 Y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N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T V i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T V i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N W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T V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b 2 t 1 c C 1 J U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Z D Z k Z D I 2 L T g 4 O D A t N D Y x N i 0 4 M T I z L T U x N W E 1 M j A 5 M D c y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F 9 M b 2 9 r d X B J U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s a W V u d E l Q J n F 1 b 3 Q 7 L C Z x d W 9 0 O 0 Z R R E 4 m c X V v d D s s J n F 1 b 3 Q 7 T m F t Z S Z x d W 9 0 O y w m c X V v d D t E b 2 1 h a W 4 m c X V v d D t d I i A v P j x F b n R y e S B U e X B l P S J G a W x s Q 2 9 s d W 1 u V H l w Z X M i I F Z h b H V l P S J z Q m d Z R 0 J n P T 0 i I C 8 + P E V u d H J 5 I F R 5 c G U 9 I k Z p b G x M Y X N 0 V X B k Y X R l Z C I g V m F s d W U 9 I m Q y M D I 2 L T A 0 L T A y V D E 2 O j Q 1 O j A w L j k 3 N z E 0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Y 2 9 2 Z X J 5 V G F y Z 2 V 0 U 2 h l Z X Q i I F Z h b H V l P S J z T G 9 v a 3 V w L U l Q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T m F t Z U N 1 c 3 R v b W l 6 Z W Q i I F Z h b H V l P S J s M S I g L z 4 8 R W 5 0 c n k g V H l w Z T 0 i R m l s b E N v d W 5 0 I i B W Y W x 1 Z T 0 i b D E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v b 2 t 1 c C 1 J U C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G 9 v a 3 V w L U l Q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9 v a 3 V w L U l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b 2 t 1 c C 1 J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9 r d X A t S V A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b 2 t 1 c C 1 J U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v a 3 V w L U l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v a 3 V w L U l Q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u X z 5 A O q j 5 E k s F G b i H U o W g A A A A A A g A A A A A A E G Y A A A A B A A A g A A A A 7 F J 0 G 3 6 X J k 4 C G g 7 M g a g 2 R h R l u D M b 0 F E E c N S 3 e s 8 A 4 + U A A A A A D o A A A A A C A A A g A A A A j S o A 4 r Z J z A I g X A 4 E j N p e S 7 q Q u 3 L z / 7 i P V 4 K J a O w e V 2 1 Q A A A A D g 5 u z N U i b V o L Q o H m k p v 3 q F M p t 9 U B T r q h / 4 G S O 9 / v S M T s 4 j i j c b 7 L I q g C o L I O 3 Y V u + w Q 8 n B Y U u x R 3 j A 7 q L d I l z 5 y M u V y r 4 3 Q w 7 q P H e O j y c M B A A A A A H A 5 K D s P w r U R 4 0 S 3 + n K l E 8 a 3 H C A X F X T h u 5 3 z E L F R R c + p c 8 u B 9 n U y A X O U t P R t w Q c I y n / S g K i Y B x u 8 q B d T E 8 L d g w Q = = < / D a t a M a s h u p > 
</file>

<file path=customXml/itemProps1.xml><?xml version="1.0" encoding="utf-8"?>
<ds:datastoreItem xmlns:ds="http://schemas.openxmlformats.org/officeDocument/2006/customXml" ds:itemID="{4B2D2713-D5AE-4DE0-80EF-31684A17F3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PD_Overview</vt:lpstr>
      <vt:lpstr>PD_Traffic-per-Network</vt:lpstr>
      <vt:lpstr>PD_Client-per-Network</vt:lpstr>
      <vt:lpstr>Data_PacketStatistic</vt:lpstr>
      <vt:lpstr>Lookup-IP</vt:lpstr>
      <vt:lpstr>Network-Lookup</vt:lpstr>
    </vt:vector>
  </TitlesOfParts>
  <Company>Andi Bellstedt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DNS Server Debug Logging - Packet Statistics</dc:title>
  <dc:subject>DNS Server Debug Logging - Packet Statistics</dc:subject>
  <dc:creator>Andi Bellstedt</dc:creator>
  <cp:lastModifiedBy>Andi B.</cp:lastModifiedBy>
  <dcterms:created xsi:type="dcterms:W3CDTF">2026-03-16T06:31:22Z</dcterms:created>
  <dcterms:modified xsi:type="dcterms:W3CDTF">2026-04-02T16:45:32Z</dcterms:modified>
  <cp:category>Statistics</cp:category>
</cp:coreProperties>
</file>